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新开工项目" sheetId="4" r:id="rId1"/>
  </sheets>
  <definedNames>
    <definedName name="_xlnm._FilterDatabase" localSheetId="0" hidden="1">新开工项目!$A$5:$F$230</definedName>
  </definedNames>
  <calcPr calcId="144525"/>
</workbook>
</file>

<file path=xl/sharedStrings.xml><?xml version="1.0" encoding="utf-8"?>
<sst xmlns="http://schemas.openxmlformats.org/spreadsheetml/2006/main" count="660" uniqueCount="270">
  <si>
    <r>
      <rPr>
        <sz val="12"/>
        <rFont val="宋体"/>
        <charset val="134"/>
      </rPr>
      <t>附件</t>
    </r>
    <r>
      <rPr>
        <sz val="12"/>
        <rFont val="Times New Roman"/>
        <charset val="134"/>
      </rPr>
      <t>2</t>
    </r>
  </si>
  <si>
    <r>
      <rPr>
        <sz val="22"/>
        <rFont val="宋体"/>
        <charset val="134"/>
      </rPr>
      <t>昆明市</t>
    </r>
    <r>
      <rPr>
        <sz val="22"/>
        <rFont val="Times New Roman"/>
        <charset val="134"/>
      </rPr>
      <t>2024</t>
    </r>
    <r>
      <rPr>
        <sz val="22"/>
        <rFont val="宋体"/>
        <charset val="134"/>
      </rPr>
      <t>年市级重大项目计划表（新开工项目）</t>
    </r>
  </si>
  <si>
    <r>
      <rPr>
        <sz val="12"/>
        <rFont val="宋体"/>
        <charset val="134"/>
      </rPr>
      <t>单位：万元</t>
    </r>
  </si>
  <si>
    <r>
      <rPr>
        <sz val="12"/>
        <rFont val="黑体"/>
        <charset val="134"/>
      </rPr>
      <t>序号</t>
    </r>
  </si>
  <si>
    <r>
      <rPr>
        <sz val="12"/>
        <rFont val="黑体"/>
        <charset val="134"/>
      </rPr>
      <t>项目清单</t>
    </r>
  </si>
  <si>
    <r>
      <rPr>
        <sz val="12"/>
        <rFont val="黑体"/>
        <charset val="134"/>
      </rPr>
      <t>任务清单</t>
    </r>
  </si>
  <si>
    <r>
      <rPr>
        <sz val="12"/>
        <rFont val="黑体"/>
        <charset val="134"/>
      </rPr>
      <t>项目名称</t>
    </r>
  </si>
  <si>
    <r>
      <rPr>
        <sz val="12"/>
        <rFont val="黑体"/>
        <charset val="134"/>
      </rPr>
      <t>建设地点</t>
    </r>
  </si>
  <si>
    <r>
      <rPr>
        <sz val="12"/>
        <rFont val="黑体"/>
        <charset val="134"/>
      </rPr>
      <t>建设性质</t>
    </r>
  </si>
  <si>
    <r>
      <rPr>
        <sz val="12"/>
        <rFont val="黑体"/>
        <charset val="134"/>
      </rPr>
      <t>总投资</t>
    </r>
  </si>
  <si>
    <r>
      <rPr>
        <sz val="12"/>
        <rFont val="Times New Roman"/>
        <charset val="134"/>
      </rPr>
      <t>2024</t>
    </r>
    <r>
      <rPr>
        <sz val="12"/>
        <rFont val="黑体"/>
        <charset val="134"/>
      </rPr>
      <t>年计划投资</t>
    </r>
  </si>
  <si>
    <r>
      <rPr>
        <sz val="12"/>
        <rFont val="黑体"/>
        <charset val="134"/>
      </rPr>
      <t>合计</t>
    </r>
  </si>
  <si>
    <r>
      <rPr>
        <sz val="12"/>
        <rFont val="黑体"/>
        <charset val="134"/>
      </rPr>
      <t>一</t>
    </r>
  </si>
  <si>
    <r>
      <rPr>
        <sz val="12"/>
        <rFont val="黑体"/>
        <charset val="134"/>
      </rPr>
      <t>农林水利</t>
    </r>
  </si>
  <si>
    <r>
      <rPr>
        <sz val="12"/>
        <rFont val="宋体"/>
        <charset val="134"/>
      </rPr>
      <t>（一）</t>
    </r>
  </si>
  <si>
    <r>
      <rPr>
        <sz val="12"/>
        <rFont val="宋体"/>
        <charset val="134"/>
      </rPr>
      <t>水利</t>
    </r>
  </si>
  <si>
    <r>
      <rPr>
        <sz val="12"/>
        <rFont val="宋体"/>
        <charset val="134"/>
      </rPr>
      <t>黄石岩水库</t>
    </r>
  </si>
  <si>
    <r>
      <rPr>
        <sz val="12"/>
        <rFont val="宋体"/>
        <charset val="134"/>
      </rPr>
      <t>盘龙区</t>
    </r>
  </si>
  <si>
    <r>
      <rPr>
        <sz val="12"/>
        <rFont val="宋体"/>
        <charset val="134"/>
      </rPr>
      <t>新开工项目</t>
    </r>
  </si>
  <si>
    <r>
      <rPr>
        <sz val="12"/>
        <rFont val="宋体"/>
        <charset val="134"/>
      </rPr>
      <t>宜良县城乡供水一体化项目</t>
    </r>
  </si>
  <si>
    <r>
      <rPr>
        <sz val="12"/>
        <rFont val="宋体"/>
        <charset val="134"/>
      </rPr>
      <t>宜良县</t>
    </r>
  </si>
  <si>
    <r>
      <rPr>
        <sz val="12"/>
        <rFont val="宋体"/>
        <charset val="134"/>
      </rPr>
      <t>昆明市禄劝城乡供水一体化三年专项行动项目</t>
    </r>
  </si>
  <si>
    <r>
      <rPr>
        <sz val="12"/>
        <rFont val="宋体"/>
        <charset val="134"/>
      </rPr>
      <t>禄劝县</t>
    </r>
  </si>
  <si>
    <r>
      <rPr>
        <sz val="12"/>
        <rFont val="宋体"/>
        <charset val="134"/>
      </rPr>
      <t>寻甸城乡供水一体化项目</t>
    </r>
  </si>
  <si>
    <r>
      <rPr>
        <sz val="12"/>
        <rFont val="宋体"/>
        <charset val="134"/>
      </rPr>
      <t>寻甸县</t>
    </r>
  </si>
  <si>
    <r>
      <rPr>
        <sz val="12"/>
        <rFont val="宋体"/>
        <charset val="134"/>
      </rPr>
      <t>昆明高新区马金铺水质净化厂提标及配套管网改造工程</t>
    </r>
  </si>
  <si>
    <r>
      <rPr>
        <sz val="12"/>
        <rFont val="宋体"/>
        <charset val="134"/>
      </rPr>
      <t>高新区</t>
    </r>
  </si>
  <si>
    <r>
      <rPr>
        <sz val="12"/>
        <rFont val="宋体"/>
        <charset val="134"/>
      </rPr>
      <t>昆明市东川区城乡供水调水工程</t>
    </r>
  </si>
  <si>
    <r>
      <rPr>
        <sz val="12"/>
        <rFont val="宋体"/>
        <charset val="134"/>
      </rPr>
      <t>东川区</t>
    </r>
  </si>
  <si>
    <r>
      <rPr>
        <sz val="12"/>
        <rFont val="宋体"/>
        <charset val="134"/>
      </rPr>
      <t>云南省昆明市富民县新建龙泉河中型灌区建设项目</t>
    </r>
  </si>
  <si>
    <r>
      <rPr>
        <sz val="12"/>
        <rFont val="宋体"/>
        <charset val="134"/>
      </rPr>
      <t>富民县</t>
    </r>
  </si>
  <si>
    <r>
      <rPr>
        <sz val="12"/>
        <rFont val="宋体"/>
        <charset val="134"/>
      </rPr>
      <t>昆明空港经济区市政供水工程</t>
    </r>
  </si>
  <si>
    <r>
      <rPr>
        <sz val="12"/>
        <rFont val="宋体"/>
        <charset val="134"/>
      </rPr>
      <t>滇中新区（直管区）</t>
    </r>
  </si>
  <si>
    <r>
      <rPr>
        <sz val="12"/>
        <rFont val="宋体"/>
        <charset val="134"/>
      </rPr>
      <t>东川区城乡供水一体化工程</t>
    </r>
  </si>
  <si>
    <r>
      <rPr>
        <sz val="12"/>
        <rFont val="宋体"/>
        <charset val="134"/>
      </rPr>
      <t>昆明高新区</t>
    </r>
    <r>
      <rPr>
        <sz val="12"/>
        <rFont val="Times New Roman"/>
        <charset val="134"/>
      </rPr>
      <t>(</t>
    </r>
    <r>
      <rPr>
        <sz val="12"/>
        <rFont val="宋体"/>
        <charset val="134"/>
      </rPr>
      <t>西区</t>
    </r>
    <r>
      <rPr>
        <sz val="12"/>
        <rFont val="Times New Roman"/>
        <charset val="134"/>
      </rPr>
      <t>)</t>
    </r>
    <r>
      <rPr>
        <sz val="12"/>
        <rFont val="宋体"/>
        <charset val="134"/>
      </rPr>
      <t>淹水点改造工程</t>
    </r>
  </si>
  <si>
    <r>
      <rPr>
        <sz val="12"/>
        <rFont val="宋体"/>
        <charset val="134"/>
      </rPr>
      <t>（二）</t>
    </r>
  </si>
  <si>
    <r>
      <rPr>
        <sz val="12"/>
        <rFont val="宋体"/>
        <charset val="134"/>
      </rPr>
      <t>林业</t>
    </r>
  </si>
  <si>
    <r>
      <rPr>
        <sz val="12"/>
        <rFont val="宋体"/>
        <charset val="134"/>
      </rPr>
      <t>富民县国家储备林建设自营项目（一期）</t>
    </r>
  </si>
  <si>
    <r>
      <rPr>
        <sz val="12"/>
        <rFont val="宋体"/>
        <charset val="134"/>
      </rPr>
      <t>云南省昆明市寻甸回族彝族自治县国家储备林建设项目（一期）</t>
    </r>
  </si>
  <si>
    <r>
      <rPr>
        <sz val="12"/>
        <rFont val="宋体"/>
        <charset val="134"/>
      </rPr>
      <t>（三）</t>
    </r>
  </si>
  <si>
    <r>
      <rPr>
        <sz val="12"/>
        <rFont val="宋体"/>
        <charset val="134"/>
      </rPr>
      <t>农业</t>
    </r>
  </si>
  <si>
    <r>
      <rPr>
        <sz val="12"/>
        <rFont val="宋体"/>
        <charset val="134"/>
      </rPr>
      <t>阳宗海云菌绿色食品现代农业产业园</t>
    </r>
  </si>
  <si>
    <r>
      <rPr>
        <sz val="12"/>
        <rFont val="宋体"/>
        <charset val="134"/>
      </rPr>
      <t>阳宗海</t>
    </r>
  </si>
  <si>
    <r>
      <rPr>
        <sz val="12"/>
        <rFont val="宋体"/>
        <charset val="134"/>
      </rPr>
      <t>正和牧业（禄劝）有限公司生猪养殖项目</t>
    </r>
  </si>
  <si>
    <r>
      <rPr>
        <sz val="12"/>
        <rFont val="宋体"/>
        <charset val="134"/>
      </rPr>
      <t>昆明市西山区兴边富民民族团结城镇配套基础设施建设项目</t>
    </r>
  </si>
  <si>
    <r>
      <rPr>
        <sz val="12"/>
        <rFont val="宋体"/>
        <charset val="134"/>
      </rPr>
      <t>西山区</t>
    </r>
  </si>
  <si>
    <r>
      <rPr>
        <sz val="12"/>
        <rFont val="宋体"/>
        <charset val="134"/>
      </rPr>
      <t>盘龙区绿色有机农业强链补链项目</t>
    </r>
  </si>
  <si>
    <r>
      <rPr>
        <sz val="12"/>
        <rFont val="宋体"/>
        <charset val="134"/>
      </rPr>
      <t>海贝生态农庄农文旅教综合发展产业园建设项目</t>
    </r>
  </si>
  <si>
    <r>
      <rPr>
        <sz val="12"/>
        <rFont val="宋体"/>
        <charset val="134"/>
      </rPr>
      <t>昆明金绿农产品加工建设项目</t>
    </r>
  </si>
  <si>
    <r>
      <rPr>
        <sz val="12"/>
        <rFont val="宋体"/>
        <charset val="134"/>
      </rPr>
      <t>嵩明县</t>
    </r>
  </si>
  <si>
    <r>
      <rPr>
        <sz val="12"/>
        <rFont val="宋体"/>
        <charset val="134"/>
      </rPr>
      <t>国家农村产业融合发展示范园龙泉村花卉产业提升项目</t>
    </r>
  </si>
  <si>
    <r>
      <rPr>
        <sz val="12"/>
        <rFont val="宋体"/>
        <charset val="134"/>
      </rPr>
      <t>晋宁区</t>
    </r>
  </si>
  <si>
    <r>
      <rPr>
        <sz val="12"/>
        <rFont val="宋体"/>
        <charset val="134"/>
      </rPr>
      <t>云南鑫晟绿色食品开发有限公司刺梨及果蔬绿色食品大健康产业建设项目</t>
    </r>
  </si>
  <si>
    <r>
      <rPr>
        <sz val="12"/>
        <rFont val="黑体"/>
        <charset val="134"/>
      </rPr>
      <t>二</t>
    </r>
  </si>
  <si>
    <r>
      <rPr>
        <sz val="12"/>
        <rFont val="黑体"/>
        <charset val="134"/>
      </rPr>
      <t>综合交通项目</t>
    </r>
  </si>
  <si>
    <r>
      <rPr>
        <sz val="12"/>
        <rFont val="宋体"/>
        <charset val="134"/>
      </rPr>
      <t>公路</t>
    </r>
  </si>
  <si>
    <r>
      <rPr>
        <sz val="12"/>
        <rFont val="宋体"/>
        <charset val="134"/>
      </rPr>
      <t>安宁市（册峨）至西山区（西华街）公路改扩建工程</t>
    </r>
  </si>
  <si>
    <r>
      <rPr>
        <sz val="12"/>
        <rFont val="宋体"/>
        <charset val="134"/>
      </rPr>
      <t>昆明市</t>
    </r>
  </si>
  <si>
    <r>
      <rPr>
        <sz val="12"/>
        <rFont val="宋体"/>
        <charset val="134"/>
      </rPr>
      <t>昆明长水国际机场改扩建配套工程李长公路、金浑公路、乌西公路改扩建项目</t>
    </r>
  </si>
  <si>
    <r>
      <rPr>
        <sz val="12"/>
        <rFont val="宋体"/>
        <charset val="134"/>
      </rPr>
      <t>厂口连接线至厂口工业园东片区（富嵩公路）公路工程一期</t>
    </r>
  </si>
  <si>
    <r>
      <rPr>
        <sz val="12"/>
        <rFont val="宋体"/>
        <charset val="134"/>
      </rPr>
      <t>五华区</t>
    </r>
  </si>
  <si>
    <r>
      <rPr>
        <sz val="12"/>
        <rFont val="宋体"/>
        <charset val="134"/>
      </rPr>
      <t>港口及航运</t>
    </r>
  </si>
  <si>
    <r>
      <rPr>
        <sz val="12"/>
        <rFont val="宋体"/>
        <charset val="134"/>
      </rPr>
      <t>云南便民交通码头工程昆明市禄劝县四个便民码头工程</t>
    </r>
  </si>
  <si>
    <r>
      <rPr>
        <sz val="12"/>
        <rFont val="宋体"/>
        <charset val="134"/>
      </rPr>
      <t>城市轨道交通（含地铁、轻轨、市郊铁路等）</t>
    </r>
  </si>
  <si>
    <r>
      <rPr>
        <sz val="12"/>
        <rFont val="宋体"/>
        <charset val="134"/>
      </rPr>
      <t>地铁五号线上盖物业项目</t>
    </r>
  </si>
  <si>
    <r>
      <rPr>
        <sz val="12"/>
        <rFont val="宋体"/>
        <charset val="134"/>
      </rPr>
      <t>广卫大架修基地工程</t>
    </r>
  </si>
  <si>
    <r>
      <rPr>
        <sz val="12"/>
        <rFont val="宋体"/>
        <charset val="134"/>
      </rPr>
      <t>（四）</t>
    </r>
  </si>
  <si>
    <r>
      <rPr>
        <sz val="12"/>
        <rFont val="宋体"/>
        <charset val="134"/>
      </rPr>
      <t>综合交通枢纽及停车场</t>
    </r>
  </si>
  <si>
    <r>
      <rPr>
        <sz val="12"/>
        <rFont val="宋体"/>
        <charset val="134"/>
      </rPr>
      <t>度假区公共智慧停车场建设项目</t>
    </r>
  </si>
  <si>
    <r>
      <rPr>
        <sz val="12"/>
        <rFont val="宋体"/>
        <charset val="134"/>
      </rPr>
      <t>滇池度假区</t>
    </r>
  </si>
  <si>
    <r>
      <rPr>
        <sz val="12"/>
        <rFont val="黑体"/>
        <charset val="134"/>
      </rPr>
      <t>三</t>
    </r>
  </si>
  <si>
    <r>
      <rPr>
        <sz val="12"/>
        <rFont val="黑体"/>
        <charset val="134"/>
      </rPr>
      <t>能源</t>
    </r>
  </si>
  <si>
    <r>
      <rPr>
        <sz val="12"/>
        <rFont val="宋体"/>
        <charset val="134"/>
      </rPr>
      <t>富民抽水蓄能项目</t>
    </r>
  </si>
  <si>
    <r>
      <rPr>
        <sz val="12"/>
        <rFont val="宋体"/>
        <charset val="134"/>
      </rPr>
      <t>竹园沟光伏发电项目</t>
    </r>
  </si>
  <si>
    <r>
      <rPr>
        <sz val="12"/>
        <rFont val="宋体"/>
        <charset val="134"/>
      </rPr>
      <t>禄劝农光互补项目</t>
    </r>
  </si>
  <si>
    <r>
      <rPr>
        <sz val="12"/>
        <rFont val="宋体"/>
        <charset val="134"/>
      </rPr>
      <t>嵩明县杨林光伏发电项目</t>
    </r>
  </si>
  <si>
    <r>
      <rPr>
        <sz val="12"/>
        <rFont val="宋体"/>
        <charset val="134"/>
      </rPr>
      <t>嵩明县老余屯光伏发电项目</t>
    </r>
  </si>
  <si>
    <r>
      <rPr>
        <sz val="12"/>
        <rFont val="宋体"/>
        <charset val="134"/>
      </rPr>
      <t>巨龙梁风电场扩建项目</t>
    </r>
  </si>
  <si>
    <r>
      <rPr>
        <sz val="12"/>
        <rFont val="宋体"/>
        <charset val="134"/>
      </rPr>
      <t>龙源石林风力发电有限公司支锅山风电场扩建工程</t>
    </r>
  </si>
  <si>
    <r>
      <rPr>
        <sz val="12"/>
        <rFont val="宋体"/>
        <charset val="134"/>
      </rPr>
      <t>石林县</t>
    </r>
  </si>
  <si>
    <r>
      <rPr>
        <sz val="12"/>
        <rFont val="宋体"/>
        <charset val="134"/>
      </rPr>
      <t>石崖光伏发电项目</t>
    </r>
  </si>
  <si>
    <r>
      <rPr>
        <sz val="12"/>
        <rFont val="宋体"/>
        <charset val="134"/>
      </rPr>
      <t>宜良中营风电扩建项目</t>
    </r>
  </si>
  <si>
    <r>
      <rPr>
        <sz val="12"/>
        <rFont val="宋体"/>
        <charset val="134"/>
      </rPr>
      <t>产业园区屋顶光伏项目</t>
    </r>
  </si>
  <si>
    <r>
      <rPr>
        <sz val="12"/>
        <rFont val="宋体"/>
        <charset val="134"/>
      </rPr>
      <t>马桑井风电场扩建项目</t>
    </r>
  </si>
  <si>
    <r>
      <rPr>
        <sz val="12"/>
        <rFont val="宋体"/>
        <charset val="134"/>
      </rPr>
      <t>梳山光伏发电项目</t>
    </r>
  </si>
  <si>
    <r>
      <rPr>
        <sz val="12"/>
        <rFont val="宋体"/>
        <charset val="134"/>
      </rPr>
      <t>铜都街道达德等</t>
    </r>
    <r>
      <rPr>
        <sz val="12"/>
        <rFont val="Times New Roman"/>
        <charset val="134"/>
      </rPr>
      <t>10</t>
    </r>
    <r>
      <rPr>
        <sz val="12"/>
        <rFont val="宋体"/>
        <charset val="134"/>
      </rPr>
      <t>个村分布式光伏发电项目</t>
    </r>
  </si>
  <si>
    <r>
      <rPr>
        <sz val="12"/>
        <rFont val="宋体"/>
        <charset val="134"/>
      </rPr>
      <t>横河风电场建设项目</t>
    </r>
  </si>
  <si>
    <r>
      <rPr>
        <sz val="12"/>
        <rFont val="宋体"/>
        <charset val="134"/>
      </rPr>
      <t>富民县整县屋顶分布式光伏项目</t>
    </r>
  </si>
  <si>
    <r>
      <rPr>
        <sz val="12"/>
        <rFont val="宋体"/>
        <charset val="134"/>
      </rPr>
      <t>马家村光伏发电项目</t>
    </r>
  </si>
  <si>
    <r>
      <rPr>
        <sz val="12"/>
        <rFont val="宋体"/>
        <charset val="134"/>
      </rPr>
      <t>龙泉村、白栎村光伏发电项目</t>
    </r>
  </si>
  <si>
    <r>
      <rPr>
        <sz val="12"/>
        <rFont val="宋体"/>
        <charset val="134"/>
      </rPr>
      <t>多姑光伏发电项目</t>
    </r>
  </si>
  <si>
    <r>
      <rPr>
        <sz val="12"/>
        <rFont val="宋体"/>
        <charset val="134"/>
      </rPr>
      <t>宜良煌泰新能源有限责任公司</t>
    </r>
    <r>
      <rPr>
        <sz val="12"/>
        <rFont val="Times New Roman"/>
        <charset val="134"/>
      </rPr>
      <t>45MW</t>
    </r>
    <r>
      <rPr>
        <sz val="12"/>
        <rFont val="宋体"/>
        <charset val="134"/>
      </rPr>
      <t>户用分布式光伏发电项目（一期）</t>
    </r>
  </si>
  <si>
    <r>
      <rPr>
        <sz val="12"/>
        <rFont val="宋体"/>
        <charset val="134"/>
      </rPr>
      <t>壹马物流（云南）有限公司充换储能一体换电站及新能源物流项目</t>
    </r>
  </si>
  <si>
    <r>
      <rPr>
        <sz val="12"/>
        <rFont val="宋体"/>
        <charset val="134"/>
      </rPr>
      <t>富民县整县智慧充电综合能源项目</t>
    </r>
  </si>
  <si>
    <r>
      <rPr>
        <sz val="12"/>
        <rFont val="宋体"/>
        <charset val="134"/>
      </rPr>
      <t>北汽云南瑞丽汽车有限公司昆明分公司分布式光伏发电项目</t>
    </r>
  </si>
  <si>
    <r>
      <rPr>
        <sz val="12"/>
        <rFont val="宋体"/>
        <charset val="134"/>
      </rPr>
      <t>宜良红狮新能源有限公司燕子窝矿山</t>
    </r>
    <r>
      <rPr>
        <sz val="12"/>
        <rFont val="Times New Roman"/>
        <charset val="134"/>
      </rPr>
      <t>19.73MW</t>
    </r>
    <r>
      <rPr>
        <sz val="12"/>
        <rFont val="宋体"/>
        <charset val="134"/>
      </rPr>
      <t>分布式光伏发电项目</t>
    </r>
  </si>
  <si>
    <r>
      <rPr>
        <sz val="12"/>
        <rFont val="黑体"/>
        <charset val="134"/>
      </rPr>
      <t>四</t>
    </r>
  </si>
  <si>
    <r>
      <rPr>
        <sz val="12"/>
        <rFont val="黑体"/>
        <charset val="134"/>
      </rPr>
      <t>城市建设（含城市更新改造）</t>
    </r>
  </si>
  <si>
    <r>
      <rPr>
        <sz val="12"/>
        <rFont val="宋体"/>
        <charset val="134"/>
      </rPr>
      <t>城市更新改造（棚户区改造）</t>
    </r>
  </si>
  <si>
    <r>
      <rPr>
        <sz val="12"/>
        <rFont val="宋体"/>
        <charset val="134"/>
      </rPr>
      <t>昆明市官渡区永胜、新一社区片区棚户区改造项目</t>
    </r>
  </si>
  <si>
    <r>
      <rPr>
        <sz val="12"/>
        <rFont val="宋体"/>
        <charset val="134"/>
      </rPr>
      <t>官渡区</t>
    </r>
  </si>
  <si>
    <r>
      <rPr>
        <sz val="12"/>
        <rFont val="宋体"/>
        <charset val="134"/>
      </rPr>
      <t>西坝新村城中村改造项目（</t>
    </r>
    <r>
      <rPr>
        <sz val="12"/>
        <rFont val="Times New Roman"/>
        <charset val="134"/>
      </rPr>
      <t>7</t>
    </r>
    <r>
      <rPr>
        <sz val="12"/>
        <rFont val="宋体"/>
        <charset val="134"/>
      </rPr>
      <t>号片区）</t>
    </r>
  </si>
  <si>
    <r>
      <rPr>
        <sz val="12"/>
        <rFont val="宋体"/>
        <charset val="134"/>
      </rPr>
      <t>龙街村片区城中村改造项目</t>
    </r>
  </si>
  <si>
    <r>
      <rPr>
        <sz val="12"/>
        <rFont val="宋体"/>
        <charset val="134"/>
      </rPr>
      <t>呈贡区</t>
    </r>
  </si>
  <si>
    <r>
      <rPr>
        <sz val="12"/>
        <rFont val="宋体"/>
        <charset val="134"/>
      </rPr>
      <t>昆明市城中村改造项目</t>
    </r>
    <r>
      <rPr>
        <sz val="12"/>
        <rFont val="Times New Roman"/>
        <charset val="134"/>
      </rPr>
      <t>-</t>
    </r>
    <r>
      <rPr>
        <sz val="12"/>
        <rFont val="宋体"/>
        <charset val="134"/>
      </rPr>
      <t>安宁产业园区草铺片区（草铺村、小石桥、白土村、水井湾、清水河）</t>
    </r>
  </si>
  <si>
    <r>
      <rPr>
        <sz val="12"/>
        <rFont val="宋体"/>
        <charset val="134"/>
      </rPr>
      <t>安宁市</t>
    </r>
  </si>
  <si>
    <r>
      <rPr>
        <sz val="12"/>
        <rFont val="宋体"/>
        <charset val="134"/>
      </rPr>
      <t>沙地村城中村改造项目（</t>
    </r>
    <r>
      <rPr>
        <sz val="12"/>
        <rFont val="Times New Roman"/>
        <charset val="134"/>
      </rPr>
      <t>50</t>
    </r>
    <r>
      <rPr>
        <sz val="12"/>
        <rFont val="宋体"/>
        <charset val="134"/>
      </rPr>
      <t>号片区）</t>
    </r>
  </si>
  <si>
    <r>
      <rPr>
        <sz val="12"/>
        <rFont val="宋体"/>
        <charset val="134"/>
      </rPr>
      <t>五里多片区</t>
    </r>
  </si>
  <si>
    <r>
      <rPr>
        <sz val="12"/>
        <rFont val="宋体"/>
        <charset val="134"/>
      </rPr>
      <t>昆明市惠梦园保障性租赁住房项目</t>
    </r>
  </si>
  <si>
    <r>
      <rPr>
        <sz val="12"/>
        <rFont val="宋体"/>
        <charset val="134"/>
      </rPr>
      <t>凉亭片区（金马寺大小村</t>
    </r>
    <r>
      <rPr>
        <sz val="12"/>
        <rFont val="Times New Roman"/>
        <charset val="134"/>
      </rPr>
      <t>—</t>
    </r>
    <r>
      <rPr>
        <sz val="12"/>
        <rFont val="宋体"/>
        <charset val="134"/>
      </rPr>
      <t>凉亭村）城中村改造项目</t>
    </r>
  </si>
  <si>
    <r>
      <rPr>
        <sz val="12"/>
        <rFont val="宋体"/>
        <charset val="134"/>
      </rPr>
      <t>茨坝城中村改造项目</t>
    </r>
  </si>
  <si>
    <r>
      <rPr>
        <sz val="12"/>
        <rFont val="宋体"/>
        <charset val="134"/>
      </rPr>
      <t>昭宗城中村改造项目一期</t>
    </r>
  </si>
  <si>
    <r>
      <rPr>
        <sz val="12"/>
        <rFont val="宋体"/>
        <charset val="134"/>
      </rPr>
      <t>广福城</t>
    </r>
    <r>
      <rPr>
        <sz val="12"/>
        <rFont val="Times New Roman"/>
        <charset val="134"/>
      </rPr>
      <t>A4</t>
    </r>
    <r>
      <rPr>
        <sz val="12"/>
        <rFont val="宋体"/>
        <charset val="134"/>
      </rPr>
      <t>地块</t>
    </r>
  </si>
  <si>
    <r>
      <rPr>
        <sz val="12"/>
        <rFont val="宋体"/>
        <charset val="134"/>
      </rPr>
      <t>福德村城中村改造项目（二期）</t>
    </r>
  </si>
  <si>
    <r>
      <rPr>
        <sz val="12"/>
        <rFont val="宋体"/>
        <charset val="134"/>
      </rPr>
      <t>眠山公交枢纽</t>
    </r>
    <r>
      <rPr>
        <sz val="12"/>
        <rFont val="Times New Roman"/>
        <charset val="134"/>
      </rPr>
      <t>&amp;</t>
    </r>
    <r>
      <rPr>
        <sz val="12"/>
        <rFont val="宋体"/>
        <charset val="134"/>
      </rPr>
      <t>保障性租赁住房项目</t>
    </r>
  </si>
  <si>
    <r>
      <rPr>
        <sz val="12"/>
        <rFont val="宋体"/>
        <charset val="134"/>
      </rPr>
      <t>洛龙村片区城中村改造项目</t>
    </r>
  </si>
  <si>
    <r>
      <rPr>
        <sz val="12"/>
        <rFont val="宋体"/>
        <charset val="134"/>
      </rPr>
      <t>金域南郡</t>
    </r>
    <r>
      <rPr>
        <sz val="12"/>
        <rFont val="Times New Roman"/>
        <charset val="134"/>
      </rPr>
      <t>1</t>
    </r>
    <r>
      <rPr>
        <sz val="12"/>
        <rFont val="宋体"/>
        <charset val="134"/>
      </rPr>
      <t>号地块（南郡荟广场）保障性租赁住房项目</t>
    </r>
  </si>
  <si>
    <r>
      <rPr>
        <sz val="12"/>
        <rFont val="宋体"/>
        <charset val="134"/>
      </rPr>
      <t>临空产业园片区</t>
    </r>
    <r>
      <rPr>
        <sz val="12"/>
        <rFont val="Times New Roman"/>
        <charset val="134"/>
      </rPr>
      <t>C4-04-01</t>
    </r>
    <r>
      <rPr>
        <sz val="12"/>
        <rFont val="宋体"/>
        <charset val="134"/>
      </rPr>
      <t>号地块保障性租赁住房项目</t>
    </r>
  </si>
  <si>
    <r>
      <rPr>
        <sz val="12"/>
        <rFont val="宋体"/>
        <charset val="134"/>
      </rPr>
      <t>昆明市官渡区普自片区（</t>
    </r>
    <r>
      <rPr>
        <sz val="12"/>
        <rFont val="Times New Roman"/>
        <charset val="134"/>
      </rPr>
      <t>5</t>
    </r>
    <r>
      <rPr>
        <sz val="12"/>
        <rFont val="宋体"/>
        <charset val="134"/>
      </rPr>
      <t>号地块）棚户区改造项目</t>
    </r>
  </si>
  <si>
    <r>
      <rPr>
        <sz val="12"/>
        <rFont val="宋体"/>
        <charset val="134"/>
      </rPr>
      <t>西山区</t>
    </r>
    <r>
      <rPr>
        <sz val="12"/>
        <rFont val="Times New Roman"/>
        <charset val="134"/>
      </rPr>
      <t>4</t>
    </r>
    <r>
      <rPr>
        <sz val="12"/>
        <rFont val="宋体"/>
        <charset val="134"/>
      </rPr>
      <t>号片区三期城中村改造项目（土堆村城中村改造）</t>
    </r>
  </si>
  <si>
    <r>
      <rPr>
        <sz val="12"/>
        <rFont val="宋体"/>
        <charset val="134"/>
      </rPr>
      <t>巫家坝片区赵家村城中村改造项目</t>
    </r>
  </si>
  <si>
    <r>
      <rPr>
        <sz val="12"/>
        <rFont val="宋体"/>
        <charset val="134"/>
      </rPr>
      <t>滇中新区小哨地块保障性租赁住房建设项目</t>
    </r>
  </si>
  <si>
    <r>
      <rPr>
        <sz val="12"/>
        <rFont val="宋体"/>
        <charset val="134"/>
      </rPr>
      <t>栗树头片区城中村改造项目</t>
    </r>
  </si>
  <si>
    <r>
      <rPr>
        <sz val="12"/>
        <rFont val="宋体"/>
        <charset val="134"/>
      </rPr>
      <t>黑林铺西村城中村改造项目</t>
    </r>
  </si>
  <si>
    <r>
      <rPr>
        <sz val="12"/>
        <rFont val="宋体"/>
        <charset val="134"/>
      </rPr>
      <t>昆明市城中村改造项目</t>
    </r>
    <r>
      <rPr>
        <sz val="12"/>
        <rFont val="Times New Roman"/>
        <charset val="134"/>
      </rPr>
      <t>—</t>
    </r>
    <r>
      <rPr>
        <sz val="12"/>
        <rFont val="宋体"/>
        <charset val="134"/>
      </rPr>
      <t>安宁太平小街片区（安灯村、始甸村）</t>
    </r>
  </si>
  <si>
    <r>
      <rPr>
        <sz val="12"/>
        <rFont val="宋体"/>
        <charset val="134"/>
      </rPr>
      <t>昆明市官渡区福德片区</t>
    </r>
    <r>
      <rPr>
        <sz val="12"/>
        <rFont val="Times New Roman"/>
        <charset val="134"/>
      </rPr>
      <t>A13-2</t>
    </r>
    <r>
      <rPr>
        <sz val="12"/>
        <rFont val="宋体"/>
        <charset val="134"/>
      </rPr>
      <t>地块棚户区改造项目</t>
    </r>
  </si>
  <si>
    <r>
      <rPr>
        <sz val="12"/>
        <rFont val="宋体"/>
        <charset val="134"/>
      </rPr>
      <t>昆明巫家坝片区城市更新改造（蛤蟆山</t>
    </r>
    <r>
      <rPr>
        <sz val="12"/>
        <rFont val="Times New Roman"/>
        <charset val="134"/>
      </rPr>
      <t>1</t>
    </r>
    <r>
      <rPr>
        <sz val="12"/>
        <rFont val="宋体"/>
        <charset val="134"/>
      </rPr>
      <t>号地块）回迁安置房建设项目</t>
    </r>
  </si>
  <si>
    <r>
      <rPr>
        <sz val="12"/>
        <rFont val="宋体"/>
        <charset val="134"/>
      </rPr>
      <t>东盟产业城（嵩明县杨林镇大树营片区）小堡子安置点工程建设项目</t>
    </r>
  </si>
  <si>
    <r>
      <rPr>
        <sz val="12"/>
        <rFont val="宋体"/>
        <charset val="134"/>
      </rPr>
      <t>云南橡胶厂保障性租赁住房项目</t>
    </r>
  </si>
  <si>
    <r>
      <rPr>
        <sz val="12"/>
        <rFont val="宋体"/>
        <charset val="134"/>
      </rPr>
      <t>昆明公租房公司</t>
    </r>
    <r>
      <rPr>
        <sz val="12"/>
        <rFont val="Times New Roman"/>
        <charset val="134"/>
      </rPr>
      <t>562</t>
    </r>
    <r>
      <rPr>
        <sz val="12"/>
        <rFont val="宋体"/>
        <charset val="134"/>
      </rPr>
      <t>套市场化租赁住房项目</t>
    </r>
  </si>
  <si>
    <r>
      <rPr>
        <sz val="12"/>
        <rFont val="宋体"/>
        <charset val="134"/>
      </rPr>
      <t>老旧小区改造</t>
    </r>
  </si>
  <si>
    <r>
      <rPr>
        <sz val="12"/>
        <rFont val="宋体"/>
        <charset val="134"/>
      </rPr>
      <t>盘龙区原昆明纺织厂白塔路片区旧城改建项目</t>
    </r>
  </si>
  <si>
    <r>
      <rPr>
        <sz val="12"/>
        <rFont val="宋体"/>
        <charset val="134"/>
      </rPr>
      <t>五华区</t>
    </r>
    <r>
      <rPr>
        <sz val="12"/>
        <rFont val="Times New Roman"/>
        <charset val="134"/>
      </rPr>
      <t>2024</t>
    </r>
    <r>
      <rPr>
        <sz val="12"/>
        <rFont val="宋体"/>
        <charset val="134"/>
      </rPr>
      <t>年老旧小区及周边配套基础设施提升改造项目</t>
    </r>
  </si>
  <si>
    <r>
      <rPr>
        <sz val="12"/>
        <rFont val="宋体"/>
        <charset val="134"/>
      </rPr>
      <t>昆明市官渡区</t>
    </r>
    <r>
      <rPr>
        <sz val="12"/>
        <rFont val="Times New Roman"/>
        <charset val="134"/>
      </rPr>
      <t>2024</t>
    </r>
    <r>
      <rPr>
        <sz val="12"/>
        <rFont val="宋体"/>
        <charset val="134"/>
      </rPr>
      <t>年老旧小区提升改造项目</t>
    </r>
  </si>
  <si>
    <r>
      <rPr>
        <sz val="12"/>
        <rFont val="宋体"/>
        <charset val="134"/>
      </rPr>
      <t>其他城镇基础设施</t>
    </r>
  </si>
  <si>
    <r>
      <rPr>
        <sz val="12"/>
        <rFont val="宋体"/>
        <charset val="134"/>
      </rPr>
      <t>昆明市移动排涝能力提升项目（一期）</t>
    </r>
  </si>
  <si>
    <r>
      <rPr>
        <sz val="12"/>
        <rFont val="宋体"/>
        <charset val="134"/>
      </rPr>
      <t>昆明市官渡区福德城中村改造项目除南北大道外市政道路建设项目</t>
    </r>
  </si>
  <si>
    <r>
      <rPr>
        <sz val="12"/>
        <rFont val="宋体"/>
        <charset val="134"/>
      </rPr>
      <t>昆明市西山区</t>
    </r>
    <r>
      <rPr>
        <sz val="12"/>
        <rFont val="Times New Roman"/>
        <charset val="134"/>
      </rPr>
      <t>2022</t>
    </r>
    <r>
      <rPr>
        <sz val="12"/>
        <rFont val="宋体"/>
        <charset val="134"/>
      </rPr>
      <t>年城市燃气管道老化更新改造项目</t>
    </r>
  </si>
  <si>
    <r>
      <rPr>
        <sz val="12"/>
        <rFont val="宋体"/>
        <charset val="134"/>
      </rPr>
      <t>昆明市盘龙区城市燃气管道老化更新改造项目</t>
    </r>
  </si>
  <si>
    <r>
      <rPr>
        <sz val="12"/>
        <rFont val="宋体"/>
        <charset val="134"/>
      </rPr>
      <t>昆明经济技术开发区拓翔路、石龙路、红外路提升改造工程</t>
    </r>
  </si>
  <si>
    <r>
      <rPr>
        <sz val="12"/>
        <rFont val="宋体"/>
        <charset val="134"/>
      </rPr>
      <t>经开区</t>
    </r>
  </si>
  <si>
    <r>
      <rPr>
        <sz val="12"/>
        <rFont val="宋体"/>
        <charset val="134"/>
      </rPr>
      <t>梁峰路道路建设提升及昆明南节点改造项目</t>
    </r>
  </si>
  <si>
    <r>
      <rPr>
        <sz val="12"/>
        <rFont val="黑体"/>
        <charset val="134"/>
      </rPr>
      <t>五</t>
    </r>
  </si>
  <si>
    <r>
      <rPr>
        <sz val="12"/>
        <rFont val="黑体"/>
        <charset val="134"/>
      </rPr>
      <t>生态环保</t>
    </r>
  </si>
  <si>
    <r>
      <rPr>
        <sz val="12"/>
        <rFont val="宋体"/>
        <charset val="134"/>
      </rPr>
      <t>昆明市东郊垃圾焚烧发电厂异地新建项目</t>
    </r>
  </si>
  <si>
    <r>
      <rPr>
        <sz val="12"/>
        <rFont val="黑体"/>
        <charset val="134"/>
      </rPr>
      <t>六</t>
    </r>
  </si>
  <si>
    <r>
      <rPr>
        <sz val="12"/>
        <rFont val="黑体"/>
        <charset val="134"/>
      </rPr>
      <t>工业和信息化</t>
    </r>
  </si>
  <si>
    <r>
      <rPr>
        <sz val="12"/>
        <rFont val="宋体"/>
        <charset val="134"/>
      </rPr>
      <t>制造业</t>
    </r>
  </si>
  <si>
    <r>
      <rPr>
        <sz val="12"/>
        <rFont val="宋体"/>
        <charset val="134"/>
      </rPr>
      <t>欣旺达安宁新能源年产</t>
    </r>
    <r>
      <rPr>
        <sz val="12"/>
        <rFont val="Times New Roman"/>
        <charset val="134"/>
      </rPr>
      <t>60GWh</t>
    </r>
    <r>
      <rPr>
        <sz val="12"/>
        <rFont val="宋体"/>
        <charset val="134"/>
      </rPr>
      <t>动力电池项目</t>
    </r>
  </si>
  <si>
    <r>
      <rPr>
        <sz val="12"/>
        <rFont val="宋体"/>
        <charset val="134"/>
      </rPr>
      <t>山东中翔畅盈安宁新材料产业园项目</t>
    </r>
  </si>
  <si>
    <r>
      <rPr>
        <sz val="12"/>
        <rFont val="宋体"/>
        <charset val="134"/>
      </rPr>
      <t>孚能科技（云南）有限公司</t>
    </r>
    <r>
      <rPr>
        <sz val="12"/>
        <rFont val="Times New Roman"/>
        <charset val="134"/>
      </rPr>
      <t>24GWh</t>
    </r>
    <r>
      <rPr>
        <sz val="12"/>
        <rFont val="宋体"/>
        <charset val="134"/>
      </rPr>
      <t>磷酸铁锂电池项目</t>
    </r>
  </si>
  <si>
    <r>
      <rPr>
        <sz val="12"/>
        <rFont val="宋体"/>
        <charset val="134"/>
      </rPr>
      <t>年产</t>
    </r>
    <r>
      <rPr>
        <sz val="12"/>
        <rFont val="Times New Roman"/>
        <charset val="134"/>
      </rPr>
      <t>32</t>
    </r>
    <r>
      <rPr>
        <sz val="12"/>
        <rFont val="宋体"/>
        <charset val="134"/>
      </rPr>
      <t>万吨磷酸锰铁锂项目，年产</t>
    </r>
    <r>
      <rPr>
        <sz val="12"/>
        <rFont val="Times New Roman"/>
        <charset val="134"/>
      </rPr>
      <t>2</t>
    </r>
    <r>
      <rPr>
        <sz val="12"/>
        <rFont val="宋体"/>
        <charset val="134"/>
      </rPr>
      <t>万吨碳酸锂加工项目，及年产</t>
    </r>
    <r>
      <rPr>
        <sz val="12"/>
        <rFont val="Times New Roman"/>
        <charset val="134"/>
      </rPr>
      <t>2</t>
    </r>
    <r>
      <rPr>
        <sz val="12"/>
        <rFont val="宋体"/>
        <charset val="134"/>
      </rPr>
      <t>万吨碳酸锂和</t>
    </r>
    <r>
      <rPr>
        <sz val="12"/>
        <rFont val="Times New Roman"/>
        <charset val="134"/>
      </rPr>
      <t>8</t>
    </r>
    <r>
      <rPr>
        <sz val="12"/>
        <rFont val="宋体"/>
        <charset val="134"/>
      </rPr>
      <t>万吨磷酸铁的废旧磷酸铁锂电池回收利用项目</t>
    </r>
  </si>
  <si>
    <r>
      <rPr>
        <sz val="12"/>
        <rFont val="宋体"/>
        <charset val="134"/>
      </rPr>
      <t>昆明市第十五水质净化厂建设工程</t>
    </r>
  </si>
  <si>
    <r>
      <rPr>
        <sz val="12"/>
        <rFont val="宋体"/>
        <charset val="134"/>
      </rPr>
      <t>云南云铜锌业股份有限公司搬迁项目</t>
    </r>
  </si>
  <si>
    <r>
      <rPr>
        <sz val="12"/>
        <rFont val="宋体"/>
        <charset val="134"/>
      </rPr>
      <t>中粮油脂昆明饲料蛋白加工（铁路专线以外）建设项目</t>
    </r>
  </si>
  <si>
    <r>
      <rPr>
        <sz val="12"/>
        <rFont val="宋体"/>
        <charset val="134"/>
      </rPr>
      <t>云天化电池新材料前驱体配套</t>
    </r>
    <r>
      <rPr>
        <sz val="12"/>
        <rFont val="Times New Roman"/>
        <charset val="134"/>
      </rPr>
      <t>450</t>
    </r>
    <r>
      <rPr>
        <sz val="12"/>
        <rFont val="宋体"/>
        <charset val="134"/>
      </rPr>
      <t>万吨</t>
    </r>
    <r>
      <rPr>
        <sz val="12"/>
        <rFont val="Times New Roman"/>
        <charset val="134"/>
      </rPr>
      <t>/</t>
    </r>
    <r>
      <rPr>
        <sz val="12"/>
        <rFont val="宋体"/>
        <charset val="134"/>
      </rPr>
      <t>年磷矿浮选项目</t>
    </r>
  </si>
  <si>
    <r>
      <rPr>
        <sz val="12"/>
        <rFont val="宋体"/>
        <charset val="134"/>
      </rPr>
      <t>云南七甸产业园区有色金属精深加工产业园</t>
    </r>
  </si>
  <si>
    <r>
      <rPr>
        <sz val="12"/>
        <rFont val="宋体"/>
        <charset val="134"/>
      </rPr>
      <t>嵩明县工业大麻智能温室种植及萃取利用项目</t>
    </r>
  </si>
  <si>
    <r>
      <rPr>
        <sz val="12"/>
        <rFont val="宋体"/>
        <charset val="134"/>
      </rPr>
      <t>农夫山泉建设项目</t>
    </r>
  </si>
  <si>
    <r>
      <rPr>
        <sz val="12"/>
        <rFont val="宋体"/>
        <charset val="134"/>
      </rPr>
      <t>云南不锈钢精工制品国际产业园</t>
    </r>
  </si>
  <si>
    <r>
      <rPr>
        <sz val="12"/>
        <rFont val="Times New Roman"/>
        <charset val="134"/>
      </rPr>
      <t>10</t>
    </r>
    <r>
      <rPr>
        <sz val="12"/>
        <rFont val="宋体"/>
        <charset val="134"/>
      </rPr>
      <t>万吨</t>
    </r>
    <r>
      <rPr>
        <sz val="12"/>
        <rFont val="Times New Roman"/>
        <charset val="134"/>
      </rPr>
      <t>/</t>
    </r>
    <r>
      <rPr>
        <sz val="12"/>
        <rFont val="宋体"/>
        <charset val="134"/>
      </rPr>
      <t>年磷氟系新材料一期项目</t>
    </r>
  </si>
  <si>
    <r>
      <rPr>
        <sz val="12"/>
        <rFont val="宋体"/>
        <charset val="134"/>
      </rPr>
      <t>云南滇中环宇智能科技园项目</t>
    </r>
  </si>
  <si>
    <r>
      <rPr>
        <sz val="12"/>
        <rFont val="宋体"/>
        <charset val="134"/>
      </rPr>
      <t>清大国华再生资源（昆明）有限公司建设安宁市固废资源化与综合处置中心工程项目</t>
    </r>
  </si>
  <si>
    <r>
      <rPr>
        <sz val="12"/>
        <rFont val="宋体"/>
        <charset val="134"/>
      </rPr>
      <t>滇中大益生物科技园项目</t>
    </r>
  </si>
  <si>
    <r>
      <rPr>
        <sz val="12"/>
        <rFont val="宋体"/>
        <charset val="134"/>
      </rPr>
      <t>联东</t>
    </r>
    <r>
      <rPr>
        <sz val="12"/>
        <rFont val="Times New Roman"/>
        <charset val="134"/>
      </rPr>
      <t>U</t>
    </r>
    <r>
      <rPr>
        <sz val="12"/>
        <rFont val="宋体"/>
        <charset val="134"/>
      </rPr>
      <t>谷</t>
    </r>
    <r>
      <rPr>
        <sz val="12"/>
        <rFont val="Times New Roman"/>
        <charset val="134"/>
      </rPr>
      <t>·</t>
    </r>
    <r>
      <rPr>
        <sz val="12"/>
        <rFont val="宋体"/>
        <charset val="134"/>
      </rPr>
      <t>昆明经开产业园</t>
    </r>
  </si>
  <si>
    <r>
      <rPr>
        <sz val="12"/>
        <rFont val="Times New Roman"/>
        <charset val="134"/>
      </rPr>
      <t>450</t>
    </r>
    <r>
      <rPr>
        <sz val="12"/>
        <rFont val="宋体"/>
        <charset val="134"/>
      </rPr>
      <t>万吨</t>
    </r>
    <r>
      <rPr>
        <sz val="12"/>
        <rFont val="Times New Roman"/>
        <charset val="134"/>
      </rPr>
      <t>/</t>
    </r>
    <r>
      <rPr>
        <sz val="12"/>
        <rFont val="宋体"/>
        <charset val="134"/>
      </rPr>
      <t>年中、低品位磷矿综合利用及输送项目</t>
    </r>
  </si>
  <si>
    <r>
      <rPr>
        <sz val="12"/>
        <rFont val="宋体"/>
        <charset val="134"/>
      </rPr>
      <t>云南米利生物科技有限公司农产品创新创意研究院、现代农业产业孵化加工基地</t>
    </r>
  </si>
  <si>
    <r>
      <rPr>
        <sz val="12"/>
        <rFont val="宋体"/>
        <charset val="134"/>
      </rPr>
      <t>云南烟叶醇化仓储中心（二期）</t>
    </r>
  </si>
  <si>
    <r>
      <rPr>
        <sz val="12"/>
        <rFont val="Times New Roman"/>
        <charset val="134"/>
      </rPr>
      <t>5</t>
    </r>
    <r>
      <rPr>
        <sz val="12"/>
        <rFont val="宋体"/>
        <charset val="134"/>
      </rPr>
      <t>万吨</t>
    </r>
    <r>
      <rPr>
        <sz val="12"/>
        <rFont val="Times New Roman"/>
        <charset val="134"/>
      </rPr>
      <t>/</t>
    </r>
    <r>
      <rPr>
        <sz val="12"/>
        <rFont val="宋体"/>
        <charset val="134"/>
      </rPr>
      <t>年正丁烷制顺酐项目</t>
    </r>
  </si>
  <si>
    <r>
      <rPr>
        <sz val="12"/>
        <rFont val="宋体"/>
        <charset val="134"/>
      </rPr>
      <t>云南宜良西南水泥有限公司</t>
    </r>
    <r>
      <rPr>
        <sz val="12"/>
        <rFont val="Times New Roman"/>
        <charset val="134"/>
      </rPr>
      <t>5000t/d</t>
    </r>
    <r>
      <rPr>
        <sz val="12"/>
        <rFont val="宋体"/>
        <charset val="134"/>
      </rPr>
      <t>水泥熟料生产线绿色环保、智能制造（减量置换）项目</t>
    </r>
  </si>
  <si>
    <r>
      <rPr>
        <sz val="12"/>
        <rFont val="宋体"/>
        <charset val="134"/>
      </rPr>
      <t>雪兰牛奶年产</t>
    </r>
    <r>
      <rPr>
        <sz val="12"/>
        <rFont val="Times New Roman"/>
        <charset val="134"/>
      </rPr>
      <t>30</t>
    </r>
    <r>
      <rPr>
        <sz val="12"/>
        <rFont val="宋体"/>
        <charset val="134"/>
      </rPr>
      <t>万吨乳制品绿色智能低碳化生产基地项目</t>
    </r>
  </si>
  <si>
    <r>
      <rPr>
        <sz val="12"/>
        <rFont val="宋体"/>
        <charset val="134"/>
      </rPr>
      <t>云南省贵金属新材料产业园厂房及设施建设项目（二期）</t>
    </r>
  </si>
  <si>
    <r>
      <rPr>
        <sz val="12"/>
        <rFont val="宋体"/>
        <charset val="134"/>
      </rPr>
      <t>云南旺焱玻璃包装制品有限责任公司年产</t>
    </r>
    <r>
      <rPr>
        <sz val="12"/>
        <rFont val="Times New Roman"/>
        <charset val="134"/>
      </rPr>
      <t>44</t>
    </r>
    <r>
      <rPr>
        <sz val="12"/>
        <rFont val="宋体"/>
        <charset val="134"/>
      </rPr>
      <t>万吨玻璃瓶环保工程生产线建设项目</t>
    </r>
  </si>
  <si>
    <r>
      <rPr>
        <sz val="12"/>
        <rFont val="宋体"/>
        <charset val="134"/>
      </rPr>
      <t>康普斯顿（云南）技术有限公司年产</t>
    </r>
    <r>
      <rPr>
        <sz val="12"/>
        <rFont val="Times New Roman"/>
        <charset val="134"/>
      </rPr>
      <t>1</t>
    </r>
    <r>
      <rPr>
        <sz val="12"/>
        <rFont val="宋体"/>
        <charset val="134"/>
      </rPr>
      <t>万套动力电池系统项目</t>
    </r>
  </si>
  <si>
    <r>
      <rPr>
        <sz val="12"/>
        <rFont val="宋体"/>
        <charset val="134"/>
      </rPr>
      <t>荷兰技术智慧温室新材料制造基地</t>
    </r>
  </si>
  <si>
    <r>
      <rPr>
        <sz val="12"/>
        <rFont val="宋体"/>
        <charset val="134"/>
      </rPr>
      <t>鸿翔中药数字化智能制造中药饮片生产基地</t>
    </r>
  </si>
  <si>
    <r>
      <rPr>
        <sz val="12"/>
        <rFont val="宋体"/>
        <charset val="134"/>
      </rPr>
      <t>嵩明县干海子战略性新兴产业</t>
    </r>
    <r>
      <rPr>
        <sz val="12"/>
        <rFont val="Times New Roman"/>
        <charset val="134"/>
      </rPr>
      <t>—</t>
    </r>
    <r>
      <rPr>
        <sz val="12"/>
        <rFont val="宋体"/>
        <charset val="134"/>
      </rPr>
      <t>新型墙体材料制造及砼结构构件制造项目</t>
    </r>
  </si>
  <si>
    <r>
      <rPr>
        <sz val="12"/>
        <rFont val="宋体"/>
        <charset val="134"/>
      </rPr>
      <t>云白药植物提取及配方颗粒产业平台项目</t>
    </r>
  </si>
  <si>
    <r>
      <rPr>
        <sz val="12"/>
        <rFont val="宋体"/>
        <charset val="134"/>
      </rPr>
      <t>云南鑫超达汽车零部件有限公司冷凝器及翼子板生产项目</t>
    </r>
  </si>
  <si>
    <r>
      <rPr>
        <sz val="12"/>
        <rFont val="宋体"/>
        <charset val="134"/>
      </rPr>
      <t>云南叶天科技集团有限公司电子智能产品生产基地建设项目</t>
    </r>
  </si>
  <si>
    <r>
      <rPr>
        <sz val="12"/>
        <rFont val="宋体"/>
        <charset val="134"/>
      </rPr>
      <t>新能源智能充换电装备制造中心项目</t>
    </r>
  </si>
  <si>
    <r>
      <rPr>
        <sz val="12"/>
        <rFont val="宋体"/>
        <charset val="134"/>
      </rPr>
      <t>纸板、瓦楞包装箱生产项目</t>
    </r>
  </si>
  <si>
    <r>
      <rPr>
        <sz val="12"/>
        <rFont val="宋体"/>
        <charset val="134"/>
      </rPr>
      <t>云南传仁环华包装设计有限公司新型环保材料包装一体化生产基地项目</t>
    </r>
  </si>
  <si>
    <r>
      <rPr>
        <sz val="12"/>
        <rFont val="宋体"/>
        <charset val="134"/>
      </rPr>
      <t>石林县屠宰厂建设项目</t>
    </r>
  </si>
  <si>
    <r>
      <rPr>
        <sz val="12"/>
        <rFont val="宋体"/>
        <charset val="134"/>
      </rPr>
      <t>安宁同泽建材有限公司新建年产</t>
    </r>
    <r>
      <rPr>
        <sz val="12"/>
        <rFont val="Times New Roman"/>
        <charset val="134"/>
      </rPr>
      <t>100</t>
    </r>
    <r>
      <rPr>
        <sz val="12"/>
        <rFont val="宋体"/>
        <charset val="134"/>
      </rPr>
      <t>万立方米</t>
    </r>
    <r>
      <rPr>
        <sz val="12"/>
        <rFont val="Times New Roman"/>
        <charset val="134"/>
      </rPr>
      <t>ALC</t>
    </r>
    <r>
      <rPr>
        <sz val="12"/>
        <rFont val="宋体"/>
        <charset val="134"/>
      </rPr>
      <t>墙板生产线项目</t>
    </r>
  </si>
  <si>
    <r>
      <rPr>
        <sz val="12"/>
        <rFont val="宋体"/>
        <charset val="134"/>
      </rPr>
      <t>云南远帆新材料有限公司</t>
    </r>
    <r>
      <rPr>
        <sz val="12"/>
        <rFont val="Times New Roman"/>
        <charset val="134"/>
      </rPr>
      <t>30</t>
    </r>
    <r>
      <rPr>
        <sz val="12"/>
        <rFont val="宋体"/>
        <charset val="134"/>
      </rPr>
      <t>万吨</t>
    </r>
    <r>
      <rPr>
        <sz val="12"/>
        <rFont val="Times New Roman"/>
        <charset val="134"/>
      </rPr>
      <t>/</t>
    </r>
    <r>
      <rPr>
        <sz val="12"/>
        <rFont val="宋体"/>
        <charset val="134"/>
      </rPr>
      <t>年工业甲醛、</t>
    </r>
    <r>
      <rPr>
        <sz val="12"/>
        <rFont val="Times New Roman"/>
        <charset val="134"/>
      </rPr>
      <t>10</t>
    </r>
    <r>
      <rPr>
        <sz val="12"/>
        <rFont val="宋体"/>
        <charset val="134"/>
      </rPr>
      <t>万吨</t>
    </r>
    <r>
      <rPr>
        <sz val="12"/>
        <rFont val="Times New Roman"/>
        <charset val="134"/>
      </rPr>
      <t>/</t>
    </r>
    <r>
      <rPr>
        <sz val="12"/>
        <rFont val="宋体"/>
        <charset val="134"/>
      </rPr>
      <t>年脲醛胶项目</t>
    </r>
  </si>
  <si>
    <r>
      <rPr>
        <sz val="12"/>
        <rFont val="宋体"/>
        <charset val="134"/>
      </rPr>
      <t>年处理</t>
    </r>
    <r>
      <rPr>
        <sz val="12"/>
        <rFont val="Times New Roman"/>
        <charset val="134"/>
      </rPr>
      <t>22</t>
    </r>
    <r>
      <rPr>
        <sz val="12"/>
        <rFont val="宋体"/>
        <charset val="134"/>
      </rPr>
      <t>万吨副产盐酸、</t>
    </r>
    <r>
      <rPr>
        <sz val="12"/>
        <rFont val="Times New Roman"/>
        <charset val="134"/>
      </rPr>
      <t>5</t>
    </r>
    <r>
      <rPr>
        <sz val="12"/>
        <rFont val="宋体"/>
        <charset val="134"/>
      </rPr>
      <t>万吨大修渣综合利用工程项目</t>
    </r>
  </si>
  <si>
    <r>
      <rPr>
        <sz val="12"/>
        <rFont val="宋体"/>
        <charset val="134"/>
      </rPr>
      <t>昆明德和食品智造基地二期</t>
    </r>
  </si>
  <si>
    <r>
      <rPr>
        <sz val="12"/>
        <rFont val="宋体"/>
        <charset val="134"/>
      </rPr>
      <t>智能成套配电柜电力设备生产项目</t>
    </r>
  </si>
  <si>
    <r>
      <rPr>
        <sz val="12"/>
        <rFont val="宋体"/>
        <charset val="134"/>
      </rPr>
      <t>云南省烟草烟叶公司的原烟收储用房及选叶工房建设项目</t>
    </r>
  </si>
  <si>
    <r>
      <rPr>
        <sz val="12"/>
        <rFont val="宋体"/>
        <charset val="134"/>
      </rPr>
      <t>郑通智能农业装备生产制造项目</t>
    </r>
  </si>
  <si>
    <r>
      <rPr>
        <sz val="12"/>
        <rFont val="宋体"/>
        <charset val="134"/>
      </rPr>
      <t>健身娱乐器材生产项目</t>
    </r>
  </si>
  <si>
    <r>
      <rPr>
        <sz val="12"/>
        <rFont val="宋体"/>
        <charset val="134"/>
      </rPr>
      <t>中建西部建设绿色新能源建材项目</t>
    </r>
  </si>
  <si>
    <r>
      <rPr>
        <sz val="12"/>
        <rFont val="宋体"/>
        <charset val="134"/>
      </rPr>
      <t>浙江圣雪休闲用品有限公司休闲用品生产项目</t>
    </r>
  </si>
  <si>
    <r>
      <rPr>
        <sz val="12"/>
        <rFont val="宋体"/>
        <charset val="134"/>
      </rPr>
      <t>工业大麻产业化开发及原料药中间体生产开发项目</t>
    </r>
  </si>
  <si>
    <r>
      <rPr>
        <sz val="12"/>
        <rFont val="宋体"/>
        <charset val="134"/>
      </rPr>
      <t>昆明鼎承科技扩建项目（三期）</t>
    </r>
  </si>
  <si>
    <r>
      <rPr>
        <sz val="12"/>
        <rFont val="宋体"/>
        <charset val="134"/>
      </rPr>
      <t>云南春城线缆特种电线电缆生产项目</t>
    </r>
  </si>
  <si>
    <r>
      <rPr>
        <sz val="12"/>
        <rFont val="宋体"/>
        <charset val="134"/>
      </rPr>
      <t>昆明阳宗海菜根潭酱菜产业园</t>
    </r>
  </si>
  <si>
    <r>
      <rPr>
        <sz val="12"/>
        <rFont val="Times New Roman"/>
        <charset val="134"/>
      </rPr>
      <t>5G</t>
    </r>
    <r>
      <rPr>
        <sz val="12"/>
        <rFont val="宋体"/>
        <charset val="134"/>
      </rPr>
      <t>光缆智能制造示范基地建设项目</t>
    </r>
  </si>
  <si>
    <r>
      <rPr>
        <sz val="12"/>
        <rFont val="宋体"/>
        <charset val="134"/>
      </rPr>
      <t>云南云龙制药股份有限公司中成药生产基地建设项目</t>
    </r>
  </si>
  <si>
    <r>
      <rPr>
        <sz val="12"/>
        <rFont val="宋体"/>
        <charset val="134"/>
      </rPr>
      <t>鲜啤三十公里昆明万吨城市工厂</t>
    </r>
  </si>
  <si>
    <r>
      <rPr>
        <sz val="12"/>
        <rFont val="宋体"/>
        <charset val="134"/>
      </rPr>
      <t>医药智能科技园项目</t>
    </r>
  </si>
  <si>
    <r>
      <rPr>
        <sz val="12"/>
        <rFont val="宋体"/>
        <charset val="134"/>
      </rPr>
      <t>寻甸碧水再生资源回收有限公司新建</t>
    </r>
    <r>
      <rPr>
        <sz val="12"/>
        <rFont val="Times New Roman"/>
        <charset val="134"/>
      </rPr>
      <t>30000</t>
    </r>
    <r>
      <rPr>
        <sz val="12"/>
        <rFont val="宋体"/>
        <charset val="134"/>
      </rPr>
      <t>辆报废汽车拆解中心项目</t>
    </r>
  </si>
  <si>
    <r>
      <rPr>
        <sz val="12"/>
        <rFont val="宋体"/>
        <charset val="134"/>
      </rPr>
      <t>云南弥勒市磷电化工有限责任公司宜良老湾箐磷矿年产</t>
    </r>
    <r>
      <rPr>
        <sz val="12"/>
        <rFont val="Times New Roman"/>
        <charset val="134"/>
      </rPr>
      <t>50</t>
    </r>
    <r>
      <rPr>
        <sz val="12"/>
        <rFont val="宋体"/>
        <charset val="134"/>
      </rPr>
      <t>万吨</t>
    </r>
    <r>
      <rPr>
        <sz val="12"/>
        <rFont val="Times New Roman"/>
        <charset val="134"/>
      </rPr>
      <t>/</t>
    </r>
    <r>
      <rPr>
        <sz val="12"/>
        <rFont val="宋体"/>
        <charset val="134"/>
      </rPr>
      <t>年磷矿开采建设项目</t>
    </r>
  </si>
  <si>
    <r>
      <rPr>
        <sz val="12"/>
        <rFont val="宋体"/>
        <charset val="134"/>
      </rPr>
      <t>云南西双机械制造有限公司橡胶及热带作物加工机械设备生产项目</t>
    </r>
  </si>
  <si>
    <r>
      <rPr>
        <sz val="12"/>
        <rFont val="宋体"/>
        <charset val="134"/>
      </rPr>
      <t>福德环保大气污染治理成套设备生产制造基地项目</t>
    </r>
  </si>
  <si>
    <r>
      <rPr>
        <sz val="12"/>
        <rFont val="宋体"/>
        <charset val="134"/>
      </rPr>
      <t>昆明勤鹏工贸有限公司年产</t>
    </r>
    <r>
      <rPr>
        <sz val="12"/>
        <rFont val="Times New Roman"/>
        <charset val="134"/>
      </rPr>
      <t>5</t>
    </r>
    <r>
      <rPr>
        <sz val="12"/>
        <rFont val="宋体"/>
        <charset val="134"/>
      </rPr>
      <t>万台普拉提健身器材、</t>
    </r>
    <r>
      <rPr>
        <sz val="12"/>
        <rFont val="Times New Roman"/>
        <charset val="134"/>
      </rPr>
      <t>5</t>
    </r>
    <r>
      <rPr>
        <sz val="12"/>
        <rFont val="宋体"/>
        <charset val="134"/>
      </rPr>
      <t>万台动感单车生产项目</t>
    </r>
  </si>
  <si>
    <r>
      <rPr>
        <sz val="12"/>
        <rFont val="宋体"/>
        <charset val="134"/>
      </rPr>
      <t>昆明和昌工贸有限责任公司旺达食品分公司</t>
    </r>
    <r>
      <rPr>
        <sz val="12"/>
        <rFont val="Times New Roman"/>
        <charset val="134"/>
      </rPr>
      <t>12000</t>
    </r>
    <r>
      <rPr>
        <sz val="12"/>
        <rFont val="宋体"/>
        <charset val="134"/>
      </rPr>
      <t>吨绿色健康营养饼干生产加工项目</t>
    </r>
  </si>
  <si>
    <r>
      <rPr>
        <sz val="12"/>
        <rFont val="宋体"/>
        <charset val="134"/>
      </rPr>
      <t>生物大健康天然香料深加工项目</t>
    </r>
  </si>
  <si>
    <r>
      <rPr>
        <sz val="12"/>
        <rFont val="宋体"/>
        <charset val="134"/>
      </rPr>
      <t>云南南化化工有限公司液碱仓储物流及氨水生产项目</t>
    </r>
  </si>
  <si>
    <r>
      <rPr>
        <sz val="12"/>
        <rFont val="宋体"/>
        <charset val="134"/>
      </rPr>
      <t>工业技术改造项目</t>
    </r>
  </si>
  <si>
    <r>
      <rPr>
        <sz val="12"/>
        <rFont val="宋体"/>
        <charset val="134"/>
      </rPr>
      <t>云南昆华实业有限公司新建电线电缆生产建设项目</t>
    </r>
  </si>
  <si>
    <r>
      <rPr>
        <sz val="12"/>
        <rFont val="宋体"/>
        <charset val="134"/>
      </rPr>
      <t>云南云天化石化有限公司聚丙烯粉料联合装置项目</t>
    </r>
  </si>
  <si>
    <r>
      <rPr>
        <sz val="12"/>
        <rFont val="宋体"/>
        <charset val="134"/>
      </rPr>
      <t>云南洁昊环保有限公司塑料制品生产线建设项目</t>
    </r>
  </si>
  <si>
    <r>
      <rPr>
        <sz val="12"/>
        <rFont val="宋体"/>
        <charset val="134"/>
      </rPr>
      <t>云南盛世木业生产线建设项目</t>
    </r>
  </si>
  <si>
    <r>
      <rPr>
        <sz val="12"/>
        <rFont val="宋体"/>
        <charset val="134"/>
      </rPr>
      <t>云南兰新塑业有限公司年产</t>
    </r>
    <r>
      <rPr>
        <sz val="12"/>
        <rFont val="Times New Roman"/>
        <charset val="134"/>
      </rPr>
      <t>8000</t>
    </r>
    <r>
      <rPr>
        <sz val="12"/>
        <rFont val="宋体"/>
        <charset val="134"/>
      </rPr>
      <t>吨</t>
    </r>
    <r>
      <rPr>
        <sz val="12"/>
        <rFont val="Times New Roman"/>
        <charset val="134"/>
      </rPr>
      <t>FFS</t>
    </r>
    <r>
      <rPr>
        <sz val="12"/>
        <rFont val="宋体"/>
        <charset val="134"/>
      </rPr>
      <t>重包膜自动化生产线项目</t>
    </r>
  </si>
  <si>
    <r>
      <rPr>
        <sz val="12"/>
        <rFont val="宋体"/>
        <charset val="134"/>
      </rPr>
      <t>浙江创运工贸有限公司智能物联智控门生产项目</t>
    </r>
  </si>
  <si>
    <r>
      <rPr>
        <sz val="12"/>
        <rFont val="宋体"/>
        <charset val="134"/>
      </rPr>
      <t>工业园区基础设施</t>
    </r>
  </si>
  <si>
    <r>
      <rPr>
        <sz val="12"/>
        <rFont val="宋体"/>
        <charset val="134"/>
      </rPr>
      <t>南坡进出口加工产业园（围网区）</t>
    </r>
  </si>
  <si>
    <r>
      <rPr>
        <sz val="12"/>
        <rFont val="宋体"/>
        <charset val="134"/>
      </rPr>
      <t>磨憨</t>
    </r>
    <r>
      <rPr>
        <sz val="12"/>
        <rFont val="Times New Roman"/>
        <charset val="134"/>
      </rPr>
      <t>-</t>
    </r>
    <r>
      <rPr>
        <sz val="12"/>
        <rFont val="宋体"/>
        <charset val="134"/>
      </rPr>
      <t>磨丁合作区</t>
    </r>
  </si>
  <si>
    <r>
      <rPr>
        <sz val="12"/>
        <rFont val="宋体"/>
        <charset val="134"/>
      </rPr>
      <t>富民产业园区白石岩片区（一期）开发建设项目</t>
    </r>
  </si>
  <si>
    <r>
      <rPr>
        <sz val="12"/>
        <rFont val="宋体"/>
        <charset val="134"/>
      </rPr>
      <t>云南禄劝产业园区北部新材料产业片区基础设施建设项目（一期）</t>
    </r>
  </si>
  <si>
    <r>
      <rPr>
        <sz val="12"/>
        <rFont val="宋体"/>
        <charset val="134"/>
      </rPr>
      <t>磨憨围网区数字经济产业园项目</t>
    </r>
  </si>
  <si>
    <r>
      <rPr>
        <sz val="12"/>
        <rFont val="宋体"/>
        <charset val="134"/>
      </rPr>
      <t>嵩明粤商产业园项目（一期）</t>
    </r>
  </si>
  <si>
    <r>
      <rPr>
        <sz val="12"/>
        <rFont val="宋体"/>
        <charset val="134"/>
      </rPr>
      <t>石林县绿色低碳循环发展经济产业园（生态化数智低碳园区）建设项目</t>
    </r>
  </si>
  <si>
    <r>
      <rPr>
        <sz val="12"/>
        <rFont val="宋体"/>
        <charset val="134"/>
      </rPr>
      <t>云南禄劝产业园区标准化厂房建设项目</t>
    </r>
  </si>
  <si>
    <r>
      <rPr>
        <sz val="12"/>
        <rFont val="宋体"/>
        <charset val="134"/>
      </rPr>
      <t>宜良工业园区西南地区饲料产业聚集区三产融合产业提升项目</t>
    </r>
  </si>
  <si>
    <r>
      <rPr>
        <sz val="12"/>
        <rFont val="宋体"/>
        <charset val="134"/>
      </rPr>
      <t>富民县款庄新型建材产业园建设项目</t>
    </r>
  </si>
  <si>
    <r>
      <rPr>
        <sz val="12"/>
        <rFont val="宋体"/>
        <charset val="134"/>
      </rPr>
      <t>呈贡信息产业园区万溪核心区二期</t>
    </r>
    <r>
      <rPr>
        <sz val="12"/>
        <rFont val="Times New Roman"/>
        <charset val="134"/>
      </rPr>
      <t>153</t>
    </r>
    <r>
      <rPr>
        <sz val="12"/>
        <rFont val="宋体"/>
        <charset val="134"/>
      </rPr>
      <t>号四期道路建设项目</t>
    </r>
  </si>
  <si>
    <r>
      <rPr>
        <sz val="12"/>
        <rFont val="宋体"/>
        <charset val="134"/>
      </rPr>
      <t>昆明高新华值绿色食品产业园建设项目</t>
    </r>
  </si>
  <si>
    <r>
      <rPr>
        <sz val="12"/>
        <rFont val="宋体"/>
        <charset val="134"/>
      </rPr>
      <t>云南彬尧标准化厂房建设项目</t>
    </r>
  </si>
  <si>
    <r>
      <rPr>
        <sz val="12"/>
        <rFont val="宋体"/>
        <charset val="134"/>
      </rPr>
      <t>数字化（大数据、信息化建设等）</t>
    </r>
  </si>
  <si>
    <r>
      <rPr>
        <sz val="12"/>
        <rFont val="宋体"/>
        <charset val="134"/>
      </rPr>
      <t>五华区数字经济产业园西北新城园区</t>
    </r>
  </si>
  <si>
    <r>
      <rPr>
        <sz val="12"/>
        <rFont val="宋体"/>
        <charset val="134"/>
      </rPr>
      <t>昆明紫光芯云产业园项目（二期）</t>
    </r>
  </si>
  <si>
    <r>
      <rPr>
        <sz val="12"/>
        <rFont val="宋体"/>
        <charset val="134"/>
      </rPr>
      <t>均和云谷</t>
    </r>
    <r>
      <rPr>
        <sz val="12"/>
        <rFont val="Times New Roman"/>
        <charset val="134"/>
      </rPr>
      <t>·</t>
    </r>
    <r>
      <rPr>
        <sz val="12"/>
        <rFont val="宋体"/>
        <charset val="134"/>
      </rPr>
      <t>昆明呈贡数智港一期项目</t>
    </r>
  </si>
  <si>
    <r>
      <rPr>
        <sz val="12"/>
        <rFont val="宋体"/>
        <charset val="134"/>
      </rPr>
      <t>云南电力技术有限责任公司能源技术科技创新园</t>
    </r>
  </si>
  <si>
    <r>
      <rPr>
        <sz val="12"/>
        <rFont val="宋体"/>
        <charset val="134"/>
      </rPr>
      <t>九州通西南大数据运营总部基地项目</t>
    </r>
  </si>
  <si>
    <r>
      <rPr>
        <sz val="12"/>
        <rFont val="宋体"/>
        <charset val="134"/>
      </rPr>
      <t>网京工谷</t>
    </r>
  </si>
  <si>
    <r>
      <rPr>
        <sz val="12"/>
        <rFont val="宋体"/>
        <charset val="134"/>
      </rPr>
      <t>度假区智慧绿道建设项目</t>
    </r>
  </si>
  <si>
    <r>
      <rPr>
        <sz val="12"/>
        <rFont val="宋体"/>
        <charset val="134"/>
      </rPr>
      <t>动感生活数字科技园</t>
    </r>
  </si>
  <si>
    <r>
      <rPr>
        <sz val="12"/>
        <rFont val="黑体"/>
        <charset val="134"/>
      </rPr>
      <t>七</t>
    </r>
  </si>
  <si>
    <r>
      <rPr>
        <sz val="12"/>
        <rFont val="黑体"/>
        <charset val="134"/>
      </rPr>
      <t>商贸服务</t>
    </r>
  </si>
  <si>
    <r>
      <rPr>
        <sz val="12"/>
        <rFont val="宋体"/>
        <charset val="134"/>
      </rPr>
      <t>云南（嵩明）高原特色农副产品智慧冷链产业园建设项目</t>
    </r>
  </si>
  <si>
    <r>
      <rPr>
        <sz val="12"/>
        <rFont val="宋体"/>
        <charset val="134"/>
      </rPr>
      <t>金星宏业商务中心项目</t>
    </r>
  </si>
  <si>
    <r>
      <rPr>
        <sz val="12"/>
        <rFont val="宋体"/>
        <charset val="134"/>
      </rPr>
      <t>云南启微磨憨农产品交易中心</t>
    </r>
  </si>
  <si>
    <r>
      <rPr>
        <sz val="12"/>
        <rFont val="宋体"/>
        <charset val="134"/>
      </rPr>
      <t>广西万禾农业开发集团有限公司寻甸绿色低碳冷链物流园项目</t>
    </r>
  </si>
  <si>
    <r>
      <rPr>
        <sz val="12"/>
        <rFont val="宋体"/>
        <charset val="134"/>
      </rPr>
      <t>粤港澳大湾区</t>
    </r>
    <r>
      <rPr>
        <sz val="12"/>
        <rFont val="Times New Roman"/>
        <charset val="134"/>
      </rPr>
      <t>“</t>
    </r>
    <r>
      <rPr>
        <sz val="12"/>
        <rFont val="宋体"/>
        <charset val="134"/>
      </rPr>
      <t>菜篮子</t>
    </r>
    <r>
      <rPr>
        <sz val="12"/>
        <rFont val="Times New Roman"/>
        <charset val="134"/>
      </rPr>
      <t>”</t>
    </r>
    <r>
      <rPr>
        <sz val="12"/>
        <rFont val="宋体"/>
        <charset val="134"/>
      </rPr>
      <t>产品（昆明）精深加工配送分中心暨昆明国际蔬菜智慧冷链物流园项目</t>
    </r>
  </si>
  <si>
    <r>
      <rPr>
        <sz val="12"/>
        <rFont val="宋体"/>
        <charset val="134"/>
      </rPr>
      <t>贝泰妮中央工厂二期</t>
    </r>
    <r>
      <rPr>
        <sz val="12"/>
        <rFont val="Times New Roman"/>
        <charset val="134"/>
      </rPr>
      <t>“</t>
    </r>
    <r>
      <rPr>
        <sz val="12"/>
        <rFont val="宋体"/>
        <charset val="134"/>
      </rPr>
      <t>功能性食品生产基地及配套现代化电商物流产业基地</t>
    </r>
    <r>
      <rPr>
        <sz val="12"/>
        <rFont val="Times New Roman"/>
        <charset val="134"/>
      </rPr>
      <t>”</t>
    </r>
    <r>
      <rPr>
        <sz val="12"/>
        <rFont val="宋体"/>
        <charset val="134"/>
      </rPr>
      <t>项目（暂用名）</t>
    </r>
  </si>
  <si>
    <r>
      <rPr>
        <sz val="12"/>
        <rFont val="宋体"/>
        <charset val="134"/>
      </rPr>
      <t>磨憨口岸综合提升改造项目一期（卡口及通道扩建）</t>
    </r>
  </si>
  <si>
    <r>
      <rPr>
        <sz val="12"/>
        <rFont val="黑体"/>
        <charset val="134"/>
      </rPr>
      <t>八</t>
    </r>
  </si>
  <si>
    <r>
      <rPr>
        <sz val="12"/>
        <rFont val="黑体"/>
        <charset val="134"/>
      </rPr>
      <t>社会事业</t>
    </r>
  </si>
  <si>
    <r>
      <rPr>
        <sz val="12"/>
        <rFont val="宋体"/>
        <charset val="134"/>
      </rPr>
      <t>教育</t>
    </r>
  </si>
  <si>
    <r>
      <rPr>
        <sz val="12"/>
        <rFont val="宋体"/>
        <charset val="134"/>
      </rPr>
      <t>昆明市市级体育中心新建项目</t>
    </r>
  </si>
  <si>
    <r>
      <rPr>
        <sz val="12"/>
        <rFont val="宋体"/>
        <charset val="134"/>
      </rPr>
      <t>昆明理工大学嵩明校区建设项目</t>
    </r>
  </si>
  <si>
    <r>
      <rPr>
        <sz val="12"/>
        <rFont val="宋体"/>
        <charset val="134"/>
      </rPr>
      <t>大梁造</t>
    </r>
    <r>
      <rPr>
        <sz val="12"/>
        <rFont val="Times New Roman"/>
        <charset val="134"/>
      </rPr>
      <t>(</t>
    </r>
    <r>
      <rPr>
        <sz val="12"/>
        <rFont val="宋体"/>
        <charset val="134"/>
      </rPr>
      <t>中德</t>
    </r>
    <r>
      <rPr>
        <sz val="12"/>
        <rFont val="Times New Roman"/>
        <charset val="134"/>
      </rPr>
      <t>)</t>
    </r>
    <r>
      <rPr>
        <sz val="12"/>
        <rFont val="宋体"/>
        <charset val="134"/>
      </rPr>
      <t>智能制造产业学院</t>
    </r>
  </si>
  <si>
    <r>
      <rPr>
        <sz val="12"/>
        <rFont val="宋体"/>
        <charset val="134"/>
      </rPr>
      <t>昆明卫生职业学院四期扩建项目</t>
    </r>
  </si>
  <si>
    <r>
      <rPr>
        <sz val="12"/>
        <rFont val="宋体"/>
        <charset val="134"/>
      </rPr>
      <t>北大金秋嵩明（高中部）高品质教育建设项目</t>
    </r>
  </si>
  <si>
    <r>
      <rPr>
        <sz val="12"/>
        <rFont val="宋体"/>
        <charset val="134"/>
      </rPr>
      <t>云南西点通成文化教育咨询有限公司普通高中建设项目</t>
    </r>
  </si>
  <si>
    <r>
      <rPr>
        <sz val="12"/>
        <rFont val="宋体"/>
        <charset val="134"/>
      </rPr>
      <t>卫生健康</t>
    </r>
  </si>
  <si>
    <r>
      <rPr>
        <sz val="12"/>
        <rFont val="宋体"/>
        <charset val="134"/>
      </rPr>
      <t>云南翰文大健康产业项目</t>
    </r>
  </si>
  <si>
    <r>
      <rPr>
        <sz val="12"/>
        <rFont val="宋体"/>
        <charset val="134"/>
      </rPr>
      <t>寻甸县第一人民医院迁建项目</t>
    </r>
  </si>
  <si>
    <r>
      <rPr>
        <sz val="12"/>
        <rFont val="宋体"/>
        <charset val="134"/>
      </rPr>
      <t>云南省国家中医疫病防治基地项目</t>
    </r>
  </si>
  <si>
    <r>
      <rPr>
        <sz val="12"/>
        <rFont val="宋体"/>
        <charset val="134"/>
      </rPr>
      <t>五华区疾病预防控制中心选址新建项目</t>
    </r>
  </si>
  <si>
    <r>
      <rPr>
        <sz val="12"/>
        <rFont val="宋体"/>
        <charset val="134"/>
      </rPr>
      <t>文化旅游</t>
    </r>
  </si>
  <si>
    <r>
      <rPr>
        <sz val="12"/>
        <rFont val="宋体"/>
        <charset val="134"/>
      </rPr>
      <t>派拉蒙主题公园建设项目</t>
    </r>
  </si>
  <si>
    <r>
      <rPr>
        <sz val="12"/>
        <rFont val="宋体"/>
        <charset val="134"/>
      </rPr>
      <t>云南省图书馆新馆建设项目</t>
    </r>
  </si>
  <si>
    <r>
      <rPr>
        <sz val="12"/>
        <rFont val="宋体"/>
        <charset val="134"/>
      </rPr>
      <t>乌东德金江峡谷田园综合体项目</t>
    </r>
  </si>
  <si>
    <r>
      <rPr>
        <sz val="12"/>
        <rFont val="宋体"/>
        <charset val="134"/>
      </rPr>
      <t>杨林经开区科技文化中心项目</t>
    </r>
  </si>
  <si>
    <r>
      <rPr>
        <sz val="12"/>
        <rFont val="宋体"/>
        <charset val="134"/>
      </rPr>
      <t>火车文化公园开发建设项目</t>
    </r>
  </si>
  <si>
    <r>
      <rPr>
        <sz val="12"/>
        <rFont val="宋体"/>
        <charset val="134"/>
      </rPr>
      <t>春城海岸临湖酒店</t>
    </r>
  </si>
</sst>
</file>

<file path=xl/styles.xml><?xml version="1.0" encoding="utf-8"?>
<styleSheet xmlns="http://schemas.openxmlformats.org/spreadsheetml/2006/main">
  <numFmts count="5">
    <numFmt numFmtId="176"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2"/>
      <name val="宋体"/>
      <charset val="134"/>
    </font>
    <font>
      <sz val="12"/>
      <name val="Times New Roman"/>
      <charset val="134"/>
    </font>
    <font>
      <sz val="22"/>
      <name val="Times New Roman"/>
      <charset val="134"/>
    </font>
    <font>
      <sz val="11"/>
      <color theme="0"/>
      <name val="宋体"/>
      <charset val="134"/>
      <scheme val="minor"/>
    </font>
    <font>
      <sz val="11"/>
      <color theme="1"/>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sz val="11"/>
      <color indexed="8"/>
      <name val="宋体"/>
      <charset val="134"/>
      <scheme val="minor"/>
    </font>
    <font>
      <u/>
      <sz val="11"/>
      <color rgb="FF0000FF"/>
      <name val="宋体"/>
      <charset val="134"/>
      <scheme val="minor"/>
    </font>
    <font>
      <b/>
      <sz val="11"/>
      <color theme="3"/>
      <name val="宋体"/>
      <charset val="134"/>
      <scheme val="minor"/>
    </font>
    <font>
      <b/>
      <sz val="13"/>
      <color theme="3"/>
      <name val="宋体"/>
      <charset val="134"/>
      <scheme val="minor"/>
    </font>
    <font>
      <u/>
      <sz val="11"/>
      <color rgb="FF800080"/>
      <name val="宋体"/>
      <charset val="134"/>
      <scheme val="minor"/>
    </font>
    <font>
      <i/>
      <sz val="11"/>
      <color rgb="FF7F7F7F"/>
      <name val="宋体"/>
      <charset val="134"/>
      <scheme val="minor"/>
    </font>
    <font>
      <sz val="11"/>
      <color rgb="FFFF0000"/>
      <name val="宋体"/>
      <charset val="134"/>
      <scheme val="minor"/>
    </font>
    <font>
      <b/>
      <sz val="11"/>
      <color theme="1"/>
      <name val="宋体"/>
      <charset val="134"/>
      <scheme val="minor"/>
    </font>
    <font>
      <b/>
      <sz val="15"/>
      <color theme="3"/>
      <name val="宋体"/>
      <charset val="134"/>
      <scheme val="minor"/>
    </font>
    <font>
      <b/>
      <sz val="11"/>
      <color rgb="FFFA7D00"/>
      <name val="宋体"/>
      <charset val="134"/>
      <scheme val="minor"/>
    </font>
    <font>
      <sz val="11"/>
      <color rgb="FF9C0006"/>
      <name val="宋体"/>
      <charset val="134"/>
      <scheme val="minor"/>
    </font>
    <font>
      <b/>
      <sz val="11"/>
      <color rgb="FFFFFFFF"/>
      <name val="宋体"/>
      <charset val="134"/>
      <scheme val="minor"/>
    </font>
    <font>
      <b/>
      <sz val="11"/>
      <color rgb="FF3F3F3F"/>
      <name val="宋体"/>
      <charset val="134"/>
      <scheme val="minor"/>
    </font>
    <font>
      <sz val="11"/>
      <color rgb="FF3F3F76"/>
      <name val="宋体"/>
      <charset val="134"/>
      <scheme val="minor"/>
    </font>
    <font>
      <sz val="11"/>
      <color rgb="FFFA7D00"/>
      <name val="宋体"/>
      <charset val="134"/>
      <scheme val="minor"/>
    </font>
    <font>
      <sz val="22"/>
      <name val="宋体"/>
      <charset val="134"/>
    </font>
    <font>
      <sz val="12"/>
      <name val="黑体"/>
      <charset val="134"/>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4" fillId="25"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3" fillId="19"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3" fillId="11"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10" fillId="0" borderId="8"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5"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 fillId="15"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4" fillId="20"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4"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 fillId="18" borderId="0" applyNumberFormat="false" applyBorder="false" applyAlignment="false" applyProtection="false">
      <alignment vertical="center"/>
    </xf>
    <xf numFmtId="0" fontId="17" fillId="17" borderId="11" applyNumberFormat="false" applyAlignment="false" applyProtection="false">
      <alignment vertical="center"/>
    </xf>
    <xf numFmtId="0" fontId="1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 fillId="26"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3" fillId="27" borderId="0" applyNumberFormat="false" applyBorder="false" applyAlignment="false" applyProtection="false">
      <alignment vertical="center"/>
    </xf>
    <xf numFmtId="0" fontId="21" fillId="29" borderId="11" applyNumberFormat="false" applyAlignment="false" applyProtection="false">
      <alignment vertical="center"/>
    </xf>
    <xf numFmtId="0" fontId="20" fillId="17" borderId="13" applyNumberFormat="false" applyAlignment="false" applyProtection="false">
      <alignment vertical="center"/>
    </xf>
    <xf numFmtId="0" fontId="19" fillId="28" borderId="12" applyNumberFormat="false" applyAlignment="false" applyProtection="false">
      <alignment vertical="center"/>
    </xf>
    <xf numFmtId="0" fontId="22" fillId="0" borderId="14" applyNumberFormat="false" applyFill="false" applyAlignment="false" applyProtection="false">
      <alignment vertical="center"/>
    </xf>
    <xf numFmtId="0" fontId="3" fillId="32" borderId="0" applyNumberFormat="false" applyBorder="false" applyAlignment="false" applyProtection="false">
      <alignment vertical="center"/>
    </xf>
    <xf numFmtId="0" fontId="3" fillId="30" borderId="0" applyNumberFormat="false" applyBorder="false" applyAlignment="false" applyProtection="false">
      <alignment vertical="center"/>
    </xf>
    <xf numFmtId="0" fontId="8" fillId="8" borderId="7" applyNumberFormat="false" applyFont="false" applyAlignment="false" applyProtection="false">
      <alignment vertical="center"/>
    </xf>
    <xf numFmtId="0" fontId="7"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3" fillId="9"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3" fillId="10"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pplyFill="true" applyAlignment="true">
      <alignment vertical="center" wrapText="true"/>
    </xf>
    <xf numFmtId="0" fontId="1" fillId="0" borderId="0" xfId="0" applyFont="true" applyFill="true" applyAlignment="true">
      <alignment horizontal="center" vertical="center" wrapText="true"/>
    </xf>
    <xf numFmtId="176" fontId="1" fillId="0" borderId="0" xfId="0" applyNumberFormat="true" applyFont="true" applyFill="true" applyAlignment="true" applyProtection="true">
      <alignment horizontal="center" vertical="center" wrapText="true"/>
    </xf>
    <xf numFmtId="0" fontId="1" fillId="0" borderId="0" xfId="0" applyFont="true">
      <alignment vertical="center"/>
    </xf>
    <xf numFmtId="0" fontId="1" fillId="0" borderId="0" xfId="0" applyFont="true" applyFill="true" applyAlignment="true">
      <alignment horizontal="left" vertical="center" wrapText="true"/>
    </xf>
    <xf numFmtId="0" fontId="2" fillId="0" borderId="0" xfId="0" applyFont="true" applyFill="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6" xfId="0" applyFont="true" applyFill="true" applyBorder="true" applyAlignment="true">
      <alignment vertical="center" wrapText="true"/>
    </xf>
    <xf numFmtId="0" fontId="1" fillId="0" borderId="6" xfId="0" applyFont="true" applyFill="true" applyBorder="true" applyAlignment="true" applyProtection="true">
      <alignment horizontal="center" vertical="center" wrapText="true"/>
      <protection locked="false"/>
    </xf>
    <xf numFmtId="0" fontId="1" fillId="0" borderId="6" xfId="0" applyFont="true" applyFill="true" applyBorder="true" applyAlignment="true" applyProtection="true">
      <alignment horizontal="left" vertical="center" wrapText="true"/>
      <protection locked="false"/>
    </xf>
    <xf numFmtId="0" fontId="1" fillId="0" borderId="6" xfId="0" applyNumberFormat="true" applyFont="true" applyFill="true" applyBorder="true" applyAlignment="true" applyProtection="true">
      <alignment horizontal="left" vertical="center" wrapText="true"/>
      <protection locked="false"/>
    </xf>
    <xf numFmtId="0" fontId="1" fillId="0" borderId="6" xfId="0" applyNumberFormat="true" applyFont="true" applyFill="true" applyBorder="true" applyAlignment="true" applyProtection="true">
      <alignment horizontal="center" vertical="center" wrapText="true"/>
      <protection locked="false"/>
    </xf>
    <xf numFmtId="176" fontId="2" fillId="0" borderId="0" xfId="0" applyNumberFormat="true" applyFont="true" applyFill="true" applyAlignment="true" applyProtection="true">
      <alignment horizontal="center" vertical="center" wrapText="true"/>
    </xf>
    <xf numFmtId="176" fontId="1" fillId="0" borderId="6" xfId="0" applyNumberFormat="true" applyFont="true" applyFill="true" applyBorder="true" applyAlignment="true" applyProtection="true">
      <alignment horizontal="center" vertical="center" wrapText="true"/>
    </xf>
    <xf numFmtId="176" fontId="1" fillId="0" borderId="6" xfId="0" applyNumberFormat="true" applyFont="true" applyFill="true" applyBorder="true" applyAlignment="true">
      <alignment horizontal="center" vertical="center" wrapText="true"/>
    </xf>
    <xf numFmtId="176" fontId="1" fillId="0" borderId="6" xfId="0" applyNumberFormat="true" applyFont="true" applyFill="true" applyBorder="true" applyAlignment="true" applyProtection="true">
      <alignment horizontal="center" vertical="center" wrapText="true"/>
      <protection locked="fals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0"/>
  <sheetViews>
    <sheetView tabSelected="1" zoomScale="85" zoomScaleNormal="85" workbookViewId="0">
      <pane xSplit="2" ySplit="8" topLeftCell="C9" activePane="bottomRight" state="frozen"/>
      <selection/>
      <selection pane="topRight"/>
      <selection pane="bottomLeft"/>
      <selection pane="bottomRight" activeCell="E1" sqref="E$1:E$1048576"/>
    </sheetView>
  </sheetViews>
  <sheetFormatPr defaultColWidth="9" defaultRowHeight="15" customHeight="true" outlineLevelCol="5"/>
  <cols>
    <col min="1" max="1" width="7.25" style="2" customWidth="true"/>
    <col min="2" max="2" width="33.5" style="1" customWidth="true"/>
    <col min="3" max="3" width="10.875" style="2" customWidth="true"/>
    <col min="4" max="4" width="13.25" style="2" customWidth="true"/>
    <col min="5" max="5" width="14.375" style="3" customWidth="true"/>
    <col min="6" max="6" width="15.5" style="3" customWidth="true"/>
    <col min="7" max="16379" width="9" style="1"/>
    <col min="16380" max="16384" width="9" style="4"/>
  </cols>
  <sheetData>
    <row r="1" s="1" customFormat="true" customHeight="true" spans="1:6">
      <c r="A1" s="5" t="s">
        <v>0</v>
      </c>
      <c r="C1" s="2"/>
      <c r="D1" s="2"/>
      <c r="E1" s="3"/>
      <c r="F1" s="3"/>
    </row>
    <row r="2" s="1" customFormat="true" ht="38" customHeight="true" spans="1:6">
      <c r="A2" s="6" t="s">
        <v>1</v>
      </c>
      <c r="B2" s="6"/>
      <c r="C2" s="6"/>
      <c r="D2" s="6"/>
      <c r="E2" s="18"/>
      <c r="F2" s="18"/>
    </row>
    <row r="3" s="1" customFormat="true" customHeight="true" spans="1:6">
      <c r="A3" s="5"/>
      <c r="B3" s="5"/>
      <c r="C3" s="2"/>
      <c r="D3" s="2"/>
      <c r="E3" s="3"/>
      <c r="F3" s="2" t="s">
        <v>2</v>
      </c>
    </row>
    <row r="4" s="2" customFormat="true" ht="21" customHeight="true" spans="1:6">
      <c r="A4" s="7" t="s">
        <v>3</v>
      </c>
      <c r="B4" s="8" t="s">
        <v>4</v>
      </c>
      <c r="C4" s="9"/>
      <c r="D4" s="10"/>
      <c r="E4" s="19" t="s">
        <v>5</v>
      </c>
      <c r="F4" s="19"/>
    </row>
    <row r="5" s="2" customFormat="true" ht="49" customHeight="true" spans="1:6">
      <c r="A5" s="11"/>
      <c r="B5" s="12" t="s">
        <v>6</v>
      </c>
      <c r="C5" s="12" t="s">
        <v>7</v>
      </c>
      <c r="D5" s="12" t="s">
        <v>8</v>
      </c>
      <c r="E5" s="19" t="s">
        <v>9</v>
      </c>
      <c r="F5" s="19" t="s">
        <v>10</v>
      </c>
    </row>
    <row r="6" s="2" customFormat="true" ht="30" customHeight="true" spans="1:6">
      <c r="A6" s="8" t="s">
        <v>11</v>
      </c>
      <c r="B6" s="9"/>
      <c r="C6" s="12">
        <f>C7+C31+C43+C67+C108+C110+C203+C211</f>
        <v>200</v>
      </c>
      <c r="D6" s="12"/>
      <c r="E6" s="12">
        <f>E7+E31+E43+E67+E108+E110+E203+E211</f>
        <v>25360342.813</v>
      </c>
      <c r="F6" s="20">
        <f>F7+F31+F43+F67+F108+F110+F203+F211</f>
        <v>5592401</v>
      </c>
    </row>
    <row r="7" s="1" customFormat="true" ht="30" customHeight="true" spans="1:6">
      <c r="A7" s="12" t="s">
        <v>12</v>
      </c>
      <c r="B7" s="13" t="s">
        <v>13</v>
      </c>
      <c r="C7" s="12">
        <f>C8+C19+C22</f>
        <v>20</v>
      </c>
      <c r="D7" s="12"/>
      <c r="E7" s="19">
        <f>E8+E19+E22</f>
        <v>1358989.76</v>
      </c>
      <c r="F7" s="19">
        <f>F8+F19+F22</f>
        <v>296000</v>
      </c>
    </row>
    <row r="8" s="1" customFormat="true" ht="30" customHeight="true" spans="1:6">
      <c r="A8" s="12" t="s">
        <v>14</v>
      </c>
      <c r="B8" s="13" t="s">
        <v>15</v>
      </c>
      <c r="C8" s="12">
        <f>+C19+C22</f>
        <v>10</v>
      </c>
      <c r="D8" s="12"/>
      <c r="E8" s="19">
        <f>SUM(E9:E18)</f>
        <v>788593.26</v>
      </c>
      <c r="F8" s="19">
        <f>SUM(F9:F18)</f>
        <v>117000</v>
      </c>
    </row>
    <row r="9" s="1" customFormat="true" ht="30" customHeight="true" spans="1:6">
      <c r="A9" s="12">
        <v>1</v>
      </c>
      <c r="B9" s="13" t="s">
        <v>16</v>
      </c>
      <c r="C9" s="14" t="s">
        <v>17</v>
      </c>
      <c r="D9" s="14" t="s">
        <v>18</v>
      </c>
      <c r="E9" s="21">
        <v>350000</v>
      </c>
      <c r="F9" s="19">
        <v>10000</v>
      </c>
    </row>
    <row r="10" s="1" customFormat="true" ht="30" customHeight="true" spans="1:6">
      <c r="A10" s="12">
        <v>2</v>
      </c>
      <c r="B10" s="13" t="s">
        <v>19</v>
      </c>
      <c r="C10" s="14" t="s">
        <v>20</v>
      </c>
      <c r="D10" s="14" t="s">
        <v>18</v>
      </c>
      <c r="E10" s="21">
        <v>69998.99</v>
      </c>
      <c r="F10" s="19">
        <v>10000</v>
      </c>
    </row>
    <row r="11" s="1" customFormat="true" ht="30" customHeight="true" spans="1:6">
      <c r="A11" s="12">
        <v>3</v>
      </c>
      <c r="B11" s="13" t="s">
        <v>21</v>
      </c>
      <c r="C11" s="14" t="s">
        <v>22</v>
      </c>
      <c r="D11" s="14" t="s">
        <v>18</v>
      </c>
      <c r="E11" s="21">
        <v>66000</v>
      </c>
      <c r="F11" s="19">
        <v>5000</v>
      </c>
    </row>
    <row r="12" s="1" customFormat="true" ht="30" customHeight="true" spans="1:6">
      <c r="A12" s="12">
        <v>4</v>
      </c>
      <c r="B12" s="13" t="s">
        <v>23</v>
      </c>
      <c r="C12" s="14" t="s">
        <v>24</v>
      </c>
      <c r="D12" s="14" t="s">
        <v>18</v>
      </c>
      <c r="E12" s="21">
        <v>60438</v>
      </c>
      <c r="F12" s="19">
        <v>12000</v>
      </c>
    </row>
    <row r="13" s="1" customFormat="true" ht="30" customHeight="true" spans="1:6">
      <c r="A13" s="12">
        <v>5</v>
      </c>
      <c r="B13" s="13" t="s">
        <v>25</v>
      </c>
      <c r="C13" s="14" t="s">
        <v>26</v>
      </c>
      <c r="D13" s="14" t="s">
        <v>18</v>
      </c>
      <c r="E13" s="21">
        <v>55000</v>
      </c>
      <c r="F13" s="19">
        <v>20000</v>
      </c>
    </row>
    <row r="14" s="1" customFormat="true" ht="30" customHeight="true" spans="1:6">
      <c r="A14" s="12">
        <v>6</v>
      </c>
      <c r="B14" s="13" t="s">
        <v>27</v>
      </c>
      <c r="C14" s="14" t="s">
        <v>28</v>
      </c>
      <c r="D14" s="14" t="s">
        <v>18</v>
      </c>
      <c r="E14" s="21">
        <v>49779.3</v>
      </c>
      <c r="F14" s="19">
        <v>20000</v>
      </c>
    </row>
    <row r="15" s="1" customFormat="true" ht="30" customHeight="true" spans="1:6">
      <c r="A15" s="12">
        <v>7</v>
      </c>
      <c r="B15" s="13" t="s">
        <v>29</v>
      </c>
      <c r="C15" s="14" t="s">
        <v>30</v>
      </c>
      <c r="D15" s="14" t="s">
        <v>18</v>
      </c>
      <c r="E15" s="21">
        <v>47615.11</v>
      </c>
      <c r="F15" s="19">
        <v>15000</v>
      </c>
    </row>
    <row r="16" s="1" customFormat="true" ht="30" customHeight="true" spans="1:6">
      <c r="A16" s="12">
        <v>8</v>
      </c>
      <c r="B16" s="13" t="s">
        <v>31</v>
      </c>
      <c r="C16" s="14" t="s">
        <v>32</v>
      </c>
      <c r="D16" s="14" t="s">
        <v>18</v>
      </c>
      <c r="E16" s="21">
        <v>39911</v>
      </c>
      <c r="F16" s="19">
        <v>10000</v>
      </c>
    </row>
    <row r="17" s="1" customFormat="true" ht="30" customHeight="true" spans="1:6">
      <c r="A17" s="12">
        <v>9</v>
      </c>
      <c r="B17" s="13" t="s">
        <v>33</v>
      </c>
      <c r="C17" s="14" t="s">
        <v>28</v>
      </c>
      <c r="D17" s="14" t="s">
        <v>18</v>
      </c>
      <c r="E17" s="21">
        <v>25381</v>
      </c>
      <c r="F17" s="19">
        <v>5000</v>
      </c>
    </row>
    <row r="18" s="1" customFormat="true" ht="30" customHeight="true" spans="1:6">
      <c r="A18" s="12">
        <v>10</v>
      </c>
      <c r="B18" s="13" t="s">
        <v>34</v>
      </c>
      <c r="C18" s="14" t="s">
        <v>26</v>
      </c>
      <c r="D18" s="14" t="s">
        <v>18</v>
      </c>
      <c r="E18" s="21">
        <v>24469.86</v>
      </c>
      <c r="F18" s="19">
        <v>10000</v>
      </c>
    </row>
    <row r="19" s="1" customFormat="true" ht="30" customHeight="true" spans="1:6">
      <c r="A19" s="12" t="s">
        <v>35</v>
      </c>
      <c r="B19" s="13" t="s">
        <v>36</v>
      </c>
      <c r="C19" s="12">
        <v>2</v>
      </c>
      <c r="D19" s="12"/>
      <c r="E19" s="19">
        <f>SUM(E20:E21)</f>
        <v>265746.5</v>
      </c>
      <c r="F19" s="19">
        <f>SUM(F20:F21)</f>
        <v>41000</v>
      </c>
    </row>
    <row r="20" s="1" customFormat="true" ht="30" customHeight="true" spans="1:6">
      <c r="A20" s="12">
        <v>1</v>
      </c>
      <c r="B20" s="15" t="s">
        <v>37</v>
      </c>
      <c r="C20" s="14" t="s">
        <v>30</v>
      </c>
      <c r="D20" s="14" t="s">
        <v>18</v>
      </c>
      <c r="E20" s="21">
        <v>160162</v>
      </c>
      <c r="F20" s="19">
        <v>31000</v>
      </c>
    </row>
    <row r="21" s="1" customFormat="true" ht="30" customHeight="true" spans="1:6">
      <c r="A21" s="12">
        <v>2</v>
      </c>
      <c r="B21" s="15" t="s">
        <v>38</v>
      </c>
      <c r="C21" s="14" t="s">
        <v>24</v>
      </c>
      <c r="D21" s="14" t="s">
        <v>18</v>
      </c>
      <c r="E21" s="21">
        <v>105584.5</v>
      </c>
      <c r="F21" s="19">
        <v>10000</v>
      </c>
    </row>
    <row r="22" s="1" customFormat="true" ht="30" customHeight="true" spans="1:6">
      <c r="A22" s="12" t="s">
        <v>39</v>
      </c>
      <c r="B22" s="13" t="s">
        <v>40</v>
      </c>
      <c r="C22" s="12">
        <v>8</v>
      </c>
      <c r="D22" s="12"/>
      <c r="E22" s="19">
        <f>SUM(E23:E30)</f>
        <v>304650</v>
      </c>
      <c r="F22" s="19">
        <f>SUM(F23:F30)</f>
        <v>138000</v>
      </c>
    </row>
    <row r="23" s="1" customFormat="true" ht="30" customHeight="true" spans="1:6">
      <c r="A23" s="12">
        <v>1</v>
      </c>
      <c r="B23" s="15" t="s">
        <v>41</v>
      </c>
      <c r="C23" s="14" t="s">
        <v>42</v>
      </c>
      <c r="D23" s="14" t="s">
        <v>18</v>
      </c>
      <c r="E23" s="21">
        <v>100000</v>
      </c>
      <c r="F23" s="19">
        <v>30000</v>
      </c>
    </row>
    <row r="24" s="1" customFormat="true" ht="30" customHeight="true" spans="1:6">
      <c r="A24" s="12">
        <v>2</v>
      </c>
      <c r="B24" s="15" t="s">
        <v>43</v>
      </c>
      <c r="C24" s="14" t="s">
        <v>22</v>
      </c>
      <c r="D24" s="14" t="s">
        <v>18</v>
      </c>
      <c r="E24" s="21">
        <v>50000</v>
      </c>
      <c r="F24" s="19">
        <v>15000</v>
      </c>
    </row>
    <row r="25" s="1" customFormat="true" ht="30" customHeight="true" spans="1:6">
      <c r="A25" s="12">
        <v>3</v>
      </c>
      <c r="B25" s="15" t="s">
        <v>44</v>
      </c>
      <c r="C25" s="14" t="s">
        <v>45</v>
      </c>
      <c r="D25" s="14" t="s">
        <v>18</v>
      </c>
      <c r="E25" s="21">
        <v>50000</v>
      </c>
      <c r="F25" s="19">
        <v>35000</v>
      </c>
    </row>
    <row r="26" s="1" customFormat="true" ht="30" customHeight="true" spans="1:6">
      <c r="A26" s="12">
        <v>4</v>
      </c>
      <c r="B26" s="15" t="s">
        <v>46</v>
      </c>
      <c r="C26" s="14" t="s">
        <v>17</v>
      </c>
      <c r="D26" s="14" t="s">
        <v>18</v>
      </c>
      <c r="E26" s="21">
        <v>32000</v>
      </c>
      <c r="F26" s="19">
        <v>8000</v>
      </c>
    </row>
    <row r="27" s="1" customFormat="true" ht="30" customHeight="true" spans="1:6">
      <c r="A27" s="12">
        <v>5</v>
      </c>
      <c r="B27" s="15" t="s">
        <v>47</v>
      </c>
      <c r="C27" s="14" t="s">
        <v>45</v>
      </c>
      <c r="D27" s="14" t="s">
        <v>18</v>
      </c>
      <c r="E27" s="21">
        <v>30000</v>
      </c>
      <c r="F27" s="19">
        <v>18000</v>
      </c>
    </row>
    <row r="28" s="1" customFormat="true" ht="30" customHeight="true" spans="1:6">
      <c r="A28" s="12">
        <v>6</v>
      </c>
      <c r="B28" s="15" t="s">
        <v>48</v>
      </c>
      <c r="C28" s="14" t="s">
        <v>49</v>
      </c>
      <c r="D28" s="14" t="s">
        <v>18</v>
      </c>
      <c r="E28" s="21">
        <v>18000</v>
      </c>
      <c r="F28" s="19">
        <v>18000</v>
      </c>
    </row>
    <row r="29" s="1" customFormat="true" ht="30" customHeight="true" spans="1:6">
      <c r="A29" s="12">
        <v>7</v>
      </c>
      <c r="B29" s="15" t="s">
        <v>50</v>
      </c>
      <c r="C29" s="14" t="s">
        <v>51</v>
      </c>
      <c r="D29" s="14" t="s">
        <v>18</v>
      </c>
      <c r="E29" s="21">
        <v>13650</v>
      </c>
      <c r="F29" s="19">
        <v>8000</v>
      </c>
    </row>
    <row r="30" s="1" customFormat="true" ht="30" customHeight="true" spans="1:6">
      <c r="A30" s="12">
        <v>8</v>
      </c>
      <c r="B30" s="15" t="s">
        <v>52</v>
      </c>
      <c r="C30" s="14" t="s">
        <v>49</v>
      </c>
      <c r="D30" s="14" t="s">
        <v>18</v>
      </c>
      <c r="E30" s="21">
        <v>11000</v>
      </c>
      <c r="F30" s="19">
        <v>6000</v>
      </c>
    </row>
    <row r="31" s="1" customFormat="true" ht="30" customHeight="true" spans="1:6">
      <c r="A31" s="12" t="s">
        <v>53</v>
      </c>
      <c r="B31" s="13" t="s">
        <v>54</v>
      </c>
      <c r="C31" s="12">
        <f>C32+C36+C38+C41</f>
        <v>7</v>
      </c>
      <c r="D31" s="12"/>
      <c r="E31" s="19">
        <f>E32+E36+E38+E41</f>
        <v>822649.3</v>
      </c>
      <c r="F31" s="19">
        <f>F32+F36+F38+F41</f>
        <v>122800</v>
      </c>
    </row>
    <row r="32" s="1" customFormat="true" ht="30" customHeight="true" spans="1:6">
      <c r="A32" s="12" t="s">
        <v>14</v>
      </c>
      <c r="B32" s="13" t="s">
        <v>55</v>
      </c>
      <c r="C32" s="12">
        <v>3</v>
      </c>
      <c r="D32" s="12"/>
      <c r="E32" s="19">
        <f>SUM(E33:E35)</f>
        <v>88641.3</v>
      </c>
      <c r="F32" s="19">
        <f>SUM(F33:F35)</f>
        <v>15000</v>
      </c>
    </row>
    <row r="33" s="1" customFormat="true" ht="30" customHeight="true" spans="1:6">
      <c r="A33" s="12">
        <v>1</v>
      </c>
      <c r="B33" s="15" t="s">
        <v>56</v>
      </c>
      <c r="C33" s="14" t="s">
        <v>57</v>
      </c>
      <c r="D33" s="14" t="s">
        <v>18</v>
      </c>
      <c r="E33" s="21">
        <v>49200</v>
      </c>
      <c r="F33" s="19">
        <v>5000</v>
      </c>
    </row>
    <row r="34" s="1" customFormat="true" ht="30" customHeight="true" spans="1:6">
      <c r="A34" s="12">
        <v>2</v>
      </c>
      <c r="B34" s="15" t="s">
        <v>58</v>
      </c>
      <c r="C34" s="14" t="s">
        <v>32</v>
      </c>
      <c r="D34" s="14" t="s">
        <v>18</v>
      </c>
      <c r="E34" s="21">
        <v>19972.3</v>
      </c>
      <c r="F34" s="19">
        <v>5000</v>
      </c>
    </row>
    <row r="35" s="1" customFormat="true" ht="30" customHeight="true" spans="1:6">
      <c r="A35" s="12">
        <v>3</v>
      </c>
      <c r="B35" s="15" t="s">
        <v>59</v>
      </c>
      <c r="C35" s="14" t="s">
        <v>60</v>
      </c>
      <c r="D35" s="14" t="s">
        <v>18</v>
      </c>
      <c r="E35" s="21">
        <v>19469</v>
      </c>
      <c r="F35" s="19">
        <v>5000</v>
      </c>
    </row>
    <row r="36" s="1" customFormat="true" ht="30" customHeight="true" spans="1:6">
      <c r="A36" s="12" t="s">
        <v>35</v>
      </c>
      <c r="B36" s="13" t="s">
        <v>61</v>
      </c>
      <c r="C36" s="12">
        <v>1</v>
      </c>
      <c r="D36" s="12"/>
      <c r="E36" s="19">
        <f>SUM(E37:E37)</f>
        <v>32662</v>
      </c>
      <c r="F36" s="19">
        <f>SUM(F37:F37)</f>
        <v>8000</v>
      </c>
    </row>
    <row r="37" s="1" customFormat="true" ht="30" customHeight="true" spans="1:6">
      <c r="A37" s="12">
        <v>1</v>
      </c>
      <c r="B37" s="15" t="s">
        <v>62</v>
      </c>
      <c r="C37" s="14" t="s">
        <v>22</v>
      </c>
      <c r="D37" s="14" t="s">
        <v>18</v>
      </c>
      <c r="E37" s="21">
        <v>32662</v>
      </c>
      <c r="F37" s="19">
        <v>8000</v>
      </c>
    </row>
    <row r="38" s="1" customFormat="true" ht="30" customHeight="true" spans="1:6">
      <c r="A38" s="12" t="s">
        <v>39</v>
      </c>
      <c r="B38" s="13" t="s">
        <v>63</v>
      </c>
      <c r="C38" s="12">
        <v>2</v>
      </c>
      <c r="D38" s="12"/>
      <c r="E38" s="19">
        <f>SUM(E39:E40)</f>
        <v>680852</v>
      </c>
      <c r="F38" s="19">
        <f>SUM(F39:F40)</f>
        <v>85800</v>
      </c>
    </row>
    <row r="39" s="1" customFormat="true" ht="30" customHeight="true" spans="1:6">
      <c r="A39" s="12">
        <v>1</v>
      </c>
      <c r="B39" s="16" t="s">
        <v>64</v>
      </c>
      <c r="C39" s="14" t="s">
        <v>17</v>
      </c>
      <c r="D39" s="17" t="s">
        <v>18</v>
      </c>
      <c r="E39" s="21">
        <v>400000</v>
      </c>
      <c r="F39" s="19">
        <v>60000</v>
      </c>
    </row>
    <row r="40" s="1" customFormat="true" ht="30" customHeight="true" spans="1:6">
      <c r="A40" s="12">
        <v>2</v>
      </c>
      <c r="B40" s="16" t="s">
        <v>65</v>
      </c>
      <c r="C40" s="14" t="s">
        <v>57</v>
      </c>
      <c r="D40" s="17" t="s">
        <v>18</v>
      </c>
      <c r="E40" s="21">
        <v>280852</v>
      </c>
      <c r="F40" s="19">
        <v>25800</v>
      </c>
    </row>
    <row r="41" s="1" customFormat="true" ht="30" customHeight="true" spans="1:6">
      <c r="A41" s="12" t="s">
        <v>66</v>
      </c>
      <c r="B41" s="13" t="s">
        <v>67</v>
      </c>
      <c r="C41" s="12">
        <v>1</v>
      </c>
      <c r="D41" s="12"/>
      <c r="E41" s="19">
        <f>SUM(E42:E42)</f>
        <v>20494</v>
      </c>
      <c r="F41" s="19">
        <f>SUM(F42:F42)</f>
        <v>14000</v>
      </c>
    </row>
    <row r="42" s="1" customFormat="true" ht="30" customHeight="true" spans="1:6">
      <c r="A42" s="12">
        <v>1</v>
      </c>
      <c r="B42" s="16" t="s">
        <v>68</v>
      </c>
      <c r="C42" s="17" t="s">
        <v>69</v>
      </c>
      <c r="D42" s="17" t="s">
        <v>18</v>
      </c>
      <c r="E42" s="21">
        <v>20494</v>
      </c>
      <c r="F42" s="19">
        <v>14000</v>
      </c>
    </row>
    <row r="43" s="1" customFormat="true" ht="30" customHeight="true" spans="1:6">
      <c r="A43" s="12" t="s">
        <v>70</v>
      </c>
      <c r="B43" s="13" t="s">
        <v>71</v>
      </c>
      <c r="C43" s="12">
        <v>23</v>
      </c>
      <c r="D43" s="12"/>
      <c r="E43" s="19">
        <f>SUM(E44:E66)</f>
        <v>1627987</v>
      </c>
      <c r="F43" s="19">
        <f>SUM(F44:F66)</f>
        <v>771500</v>
      </c>
    </row>
    <row r="44" s="1" customFormat="true" ht="30" customHeight="true" spans="1:6">
      <c r="A44" s="12">
        <v>1</v>
      </c>
      <c r="B44" s="15" t="s">
        <v>72</v>
      </c>
      <c r="C44" s="14" t="s">
        <v>30</v>
      </c>
      <c r="D44" s="14" t="s">
        <v>18</v>
      </c>
      <c r="E44" s="21">
        <v>719500</v>
      </c>
      <c r="F44" s="19">
        <v>150000</v>
      </c>
    </row>
    <row r="45" s="1" customFormat="true" ht="30" customHeight="true" spans="1:6">
      <c r="A45" s="12">
        <v>2</v>
      </c>
      <c r="B45" s="15" t="s">
        <v>73</v>
      </c>
      <c r="C45" s="14" t="s">
        <v>24</v>
      </c>
      <c r="D45" s="14" t="s">
        <v>18</v>
      </c>
      <c r="E45" s="21">
        <v>150000</v>
      </c>
      <c r="F45" s="19">
        <v>150000</v>
      </c>
    </row>
    <row r="46" s="1" customFormat="true" ht="30" customHeight="true" spans="1:6">
      <c r="A46" s="12">
        <v>3</v>
      </c>
      <c r="B46" s="16" t="s">
        <v>74</v>
      </c>
      <c r="C46" s="17" t="s">
        <v>22</v>
      </c>
      <c r="D46" s="17" t="s">
        <v>18</v>
      </c>
      <c r="E46" s="21">
        <v>100000</v>
      </c>
      <c r="F46" s="19">
        <v>100000</v>
      </c>
    </row>
    <row r="47" s="1" customFormat="true" ht="30" customHeight="true" spans="1:6">
      <c r="A47" s="12">
        <v>4</v>
      </c>
      <c r="B47" s="15" t="s">
        <v>75</v>
      </c>
      <c r="C47" s="14" t="s">
        <v>49</v>
      </c>
      <c r="D47" s="14" t="s">
        <v>18</v>
      </c>
      <c r="E47" s="21">
        <v>86000</v>
      </c>
      <c r="F47" s="19">
        <v>50000</v>
      </c>
    </row>
    <row r="48" s="1" customFormat="true" ht="30" customHeight="true" spans="1:6">
      <c r="A48" s="12">
        <v>5</v>
      </c>
      <c r="B48" s="15" t="s">
        <v>76</v>
      </c>
      <c r="C48" s="14" t="s">
        <v>49</v>
      </c>
      <c r="D48" s="14" t="s">
        <v>18</v>
      </c>
      <c r="E48" s="21">
        <v>86000</v>
      </c>
      <c r="F48" s="19">
        <v>30000</v>
      </c>
    </row>
    <row r="49" s="1" customFormat="true" ht="30" customHeight="true" spans="1:6">
      <c r="A49" s="12">
        <v>6</v>
      </c>
      <c r="B49" s="15" t="s">
        <v>77</v>
      </c>
      <c r="C49" s="17" t="s">
        <v>24</v>
      </c>
      <c r="D49" s="14" t="s">
        <v>18</v>
      </c>
      <c r="E49" s="21">
        <v>65000</v>
      </c>
      <c r="F49" s="19">
        <v>6000</v>
      </c>
    </row>
    <row r="50" s="1" customFormat="true" ht="30" customHeight="true" spans="1:6">
      <c r="A50" s="12">
        <v>7</v>
      </c>
      <c r="B50" s="15" t="s">
        <v>78</v>
      </c>
      <c r="C50" s="14" t="s">
        <v>79</v>
      </c>
      <c r="D50" s="14" t="s">
        <v>18</v>
      </c>
      <c r="E50" s="21">
        <v>60000</v>
      </c>
      <c r="F50" s="19">
        <v>50000</v>
      </c>
    </row>
    <row r="51" s="1" customFormat="true" ht="30" customHeight="true" spans="1:6">
      <c r="A51" s="12">
        <v>8</v>
      </c>
      <c r="B51" s="15" t="s">
        <v>80</v>
      </c>
      <c r="C51" s="14" t="s">
        <v>24</v>
      </c>
      <c r="D51" s="14" t="s">
        <v>18</v>
      </c>
      <c r="E51" s="21">
        <v>50500</v>
      </c>
      <c r="F51" s="19">
        <v>50500</v>
      </c>
    </row>
    <row r="52" s="1" customFormat="true" ht="30" customHeight="true" spans="1:6">
      <c r="A52" s="12">
        <v>9</v>
      </c>
      <c r="B52" s="15" t="s">
        <v>81</v>
      </c>
      <c r="C52" s="14" t="s">
        <v>20</v>
      </c>
      <c r="D52" s="17" t="s">
        <v>18</v>
      </c>
      <c r="E52" s="21">
        <v>50000</v>
      </c>
      <c r="F52" s="19">
        <v>10000</v>
      </c>
    </row>
    <row r="53" s="1" customFormat="true" ht="30" customHeight="true" spans="1:6">
      <c r="A53" s="12">
        <v>10</v>
      </c>
      <c r="B53" s="15" t="s">
        <v>82</v>
      </c>
      <c r="C53" s="14" t="s">
        <v>42</v>
      </c>
      <c r="D53" s="14" t="s">
        <v>18</v>
      </c>
      <c r="E53" s="21">
        <v>45000</v>
      </c>
      <c r="F53" s="19">
        <v>10000</v>
      </c>
    </row>
    <row r="54" s="1" customFormat="true" ht="30" customHeight="true" spans="1:6">
      <c r="A54" s="12">
        <v>11</v>
      </c>
      <c r="B54" s="15" t="s">
        <v>83</v>
      </c>
      <c r="C54" s="14" t="s">
        <v>24</v>
      </c>
      <c r="D54" s="14" t="s">
        <v>18</v>
      </c>
      <c r="E54" s="21">
        <v>27000</v>
      </c>
      <c r="F54" s="19">
        <v>22000</v>
      </c>
    </row>
    <row r="55" s="1" customFormat="true" ht="30" customHeight="true" spans="1:6">
      <c r="A55" s="12">
        <v>12</v>
      </c>
      <c r="B55" s="15" t="s">
        <v>84</v>
      </c>
      <c r="C55" s="14" t="s">
        <v>24</v>
      </c>
      <c r="D55" s="14" t="s">
        <v>18</v>
      </c>
      <c r="E55" s="21">
        <v>25300</v>
      </c>
      <c r="F55" s="19">
        <v>25000</v>
      </c>
    </row>
    <row r="56" s="1" customFormat="true" ht="30" customHeight="true" spans="1:6">
      <c r="A56" s="12">
        <v>13</v>
      </c>
      <c r="B56" s="15" t="s">
        <v>85</v>
      </c>
      <c r="C56" s="14" t="s">
        <v>28</v>
      </c>
      <c r="D56" s="14" t="s">
        <v>18</v>
      </c>
      <c r="E56" s="21">
        <v>23000</v>
      </c>
      <c r="F56" s="19">
        <v>13000</v>
      </c>
    </row>
    <row r="57" s="1" customFormat="true" ht="30" customHeight="true" spans="1:6">
      <c r="A57" s="12">
        <v>14</v>
      </c>
      <c r="B57" s="15" t="s">
        <v>86</v>
      </c>
      <c r="C57" s="14" t="s">
        <v>24</v>
      </c>
      <c r="D57" s="14" t="s">
        <v>18</v>
      </c>
      <c r="E57" s="21">
        <v>20000</v>
      </c>
      <c r="F57" s="19">
        <v>10000</v>
      </c>
    </row>
    <row r="58" s="1" customFormat="true" ht="30" customHeight="true" spans="1:6">
      <c r="A58" s="12">
        <v>15</v>
      </c>
      <c r="B58" s="15" t="s">
        <v>87</v>
      </c>
      <c r="C58" s="14" t="s">
        <v>30</v>
      </c>
      <c r="D58" s="14" t="s">
        <v>18</v>
      </c>
      <c r="E58" s="21">
        <v>17500</v>
      </c>
      <c r="F58" s="19">
        <v>13500</v>
      </c>
    </row>
    <row r="59" s="1" customFormat="true" ht="30" customHeight="true" spans="1:6">
      <c r="A59" s="12">
        <v>16</v>
      </c>
      <c r="B59" s="15" t="s">
        <v>88</v>
      </c>
      <c r="C59" s="14" t="s">
        <v>24</v>
      </c>
      <c r="D59" s="14" t="s">
        <v>18</v>
      </c>
      <c r="E59" s="21">
        <v>17000</v>
      </c>
      <c r="F59" s="19">
        <v>17000</v>
      </c>
    </row>
    <row r="60" s="1" customFormat="true" ht="30" customHeight="true" spans="1:6">
      <c r="A60" s="12">
        <v>17</v>
      </c>
      <c r="B60" s="15" t="s">
        <v>89</v>
      </c>
      <c r="C60" s="14" t="s">
        <v>24</v>
      </c>
      <c r="D60" s="14" t="s">
        <v>18</v>
      </c>
      <c r="E60" s="21">
        <v>14000</v>
      </c>
      <c r="F60" s="19">
        <v>14000</v>
      </c>
    </row>
    <row r="61" s="1" customFormat="true" ht="30" customHeight="true" spans="1:6">
      <c r="A61" s="12">
        <v>18</v>
      </c>
      <c r="B61" s="15" t="s">
        <v>90</v>
      </c>
      <c r="C61" s="14" t="s">
        <v>24</v>
      </c>
      <c r="D61" s="14" t="s">
        <v>18</v>
      </c>
      <c r="E61" s="21">
        <v>14000</v>
      </c>
      <c r="F61" s="19">
        <v>14000</v>
      </c>
    </row>
    <row r="62" s="1" customFormat="true" ht="30" customHeight="true" spans="1:6">
      <c r="A62" s="12">
        <v>19</v>
      </c>
      <c r="B62" s="15" t="s">
        <v>91</v>
      </c>
      <c r="C62" s="14" t="s">
        <v>20</v>
      </c>
      <c r="D62" s="14" t="s">
        <v>18</v>
      </c>
      <c r="E62" s="21">
        <v>13500</v>
      </c>
      <c r="F62" s="19">
        <v>13500</v>
      </c>
    </row>
    <row r="63" s="1" customFormat="true" ht="30" customHeight="true" spans="1:6">
      <c r="A63" s="12">
        <v>20</v>
      </c>
      <c r="B63" s="15" t="s">
        <v>92</v>
      </c>
      <c r="C63" s="14" t="s">
        <v>30</v>
      </c>
      <c r="D63" s="14" t="s">
        <v>18</v>
      </c>
      <c r="E63" s="21">
        <v>12000</v>
      </c>
      <c r="F63" s="19">
        <v>5000</v>
      </c>
    </row>
    <row r="64" s="1" customFormat="true" ht="30" customHeight="true" spans="1:6">
      <c r="A64" s="12">
        <v>21</v>
      </c>
      <c r="B64" s="15" t="s">
        <v>93</v>
      </c>
      <c r="C64" s="14" t="s">
        <v>30</v>
      </c>
      <c r="D64" s="14" t="s">
        <v>18</v>
      </c>
      <c r="E64" s="21">
        <v>11000</v>
      </c>
      <c r="F64" s="19">
        <v>8000</v>
      </c>
    </row>
    <row r="65" s="1" customFormat="true" ht="30" customHeight="true" spans="1:6">
      <c r="A65" s="12">
        <v>22</v>
      </c>
      <c r="B65" s="15" t="s">
        <v>94</v>
      </c>
      <c r="C65" s="14" t="s">
        <v>49</v>
      </c>
      <c r="D65" s="14" t="s">
        <v>18</v>
      </c>
      <c r="E65" s="21">
        <v>10911</v>
      </c>
      <c r="F65" s="19">
        <v>5000</v>
      </c>
    </row>
    <row r="66" s="1" customFormat="true" ht="30" customHeight="true" spans="1:6">
      <c r="A66" s="12">
        <v>23</v>
      </c>
      <c r="B66" s="15" t="s">
        <v>95</v>
      </c>
      <c r="C66" s="14" t="s">
        <v>20</v>
      </c>
      <c r="D66" s="14" t="s">
        <v>18</v>
      </c>
      <c r="E66" s="21">
        <v>10776</v>
      </c>
      <c r="F66" s="19">
        <v>5000</v>
      </c>
    </row>
    <row r="67" s="1" customFormat="true" ht="30" customHeight="true" spans="1:6">
      <c r="A67" s="12" t="s">
        <v>96</v>
      </c>
      <c r="B67" s="13" t="s">
        <v>97</v>
      </c>
      <c r="C67" s="12">
        <f>C68+C97+C101</f>
        <v>37</v>
      </c>
      <c r="D67" s="12"/>
      <c r="E67" s="19">
        <f>E68+E97+E101</f>
        <v>7518573.533</v>
      </c>
      <c r="F67" s="19">
        <f>F68+F97+F101</f>
        <v>1551100</v>
      </c>
    </row>
    <row r="68" s="1" customFormat="true" ht="30" customHeight="true" spans="1:6">
      <c r="A68" s="12" t="s">
        <v>14</v>
      </c>
      <c r="B68" s="13" t="s">
        <v>98</v>
      </c>
      <c r="C68" s="12">
        <v>28</v>
      </c>
      <c r="D68" s="12"/>
      <c r="E68" s="19">
        <f>SUM(E69:E96)</f>
        <v>7055547.343</v>
      </c>
      <c r="F68" s="19">
        <f>SUM(F69:F96)</f>
        <v>1340500</v>
      </c>
    </row>
    <row r="69" s="1" customFormat="true" ht="30" customHeight="true" spans="1:6">
      <c r="A69" s="12">
        <v>1</v>
      </c>
      <c r="B69" s="13" t="s">
        <v>99</v>
      </c>
      <c r="C69" s="12" t="s">
        <v>100</v>
      </c>
      <c r="D69" s="12" t="s">
        <v>18</v>
      </c>
      <c r="E69" s="19">
        <v>883213.79</v>
      </c>
      <c r="F69" s="19">
        <v>50000</v>
      </c>
    </row>
    <row r="70" s="1" customFormat="true" ht="30" customHeight="true" spans="1:6">
      <c r="A70" s="12">
        <v>2</v>
      </c>
      <c r="B70" s="13" t="s">
        <v>101</v>
      </c>
      <c r="C70" s="12" t="s">
        <v>45</v>
      </c>
      <c r="D70" s="12" t="s">
        <v>18</v>
      </c>
      <c r="E70" s="19">
        <v>470395.893</v>
      </c>
      <c r="F70" s="19">
        <v>135000</v>
      </c>
    </row>
    <row r="71" s="1" customFormat="true" ht="30" customHeight="true" spans="1:6">
      <c r="A71" s="12">
        <v>3</v>
      </c>
      <c r="B71" s="13" t="s">
        <v>102</v>
      </c>
      <c r="C71" s="12" t="s">
        <v>103</v>
      </c>
      <c r="D71" s="12" t="s">
        <v>18</v>
      </c>
      <c r="E71" s="19">
        <v>438748</v>
      </c>
      <c r="F71" s="19">
        <v>60000</v>
      </c>
    </row>
    <row r="72" s="1" customFormat="true" ht="30" customHeight="true" spans="1:6">
      <c r="A72" s="12">
        <v>4</v>
      </c>
      <c r="B72" s="13" t="s">
        <v>104</v>
      </c>
      <c r="C72" s="12" t="s">
        <v>105</v>
      </c>
      <c r="D72" s="12" t="s">
        <v>18</v>
      </c>
      <c r="E72" s="19">
        <v>430796.51</v>
      </c>
      <c r="F72" s="19">
        <v>10000</v>
      </c>
    </row>
    <row r="73" s="1" customFormat="true" ht="30" customHeight="true" spans="1:6">
      <c r="A73" s="12">
        <v>5</v>
      </c>
      <c r="B73" s="13" t="s">
        <v>106</v>
      </c>
      <c r="C73" s="12" t="s">
        <v>45</v>
      </c>
      <c r="D73" s="12" t="s">
        <v>18</v>
      </c>
      <c r="E73" s="19">
        <v>429348.5</v>
      </c>
      <c r="F73" s="19">
        <v>137500</v>
      </c>
    </row>
    <row r="74" s="1" customFormat="true" ht="30" customHeight="true" spans="1:6">
      <c r="A74" s="12">
        <v>6</v>
      </c>
      <c r="B74" s="13" t="s">
        <v>107</v>
      </c>
      <c r="C74" s="12" t="s">
        <v>100</v>
      </c>
      <c r="D74" s="12" t="s">
        <v>18</v>
      </c>
      <c r="E74" s="19">
        <v>427059.42</v>
      </c>
      <c r="F74" s="19">
        <v>77000</v>
      </c>
    </row>
    <row r="75" s="1" customFormat="true" ht="30" customHeight="true" spans="1:6">
      <c r="A75" s="12">
        <v>7</v>
      </c>
      <c r="B75" s="13" t="s">
        <v>108</v>
      </c>
      <c r="C75" s="12" t="s">
        <v>17</v>
      </c>
      <c r="D75" s="12" t="s">
        <v>18</v>
      </c>
      <c r="E75" s="19">
        <v>410574</v>
      </c>
      <c r="F75" s="19">
        <v>34000</v>
      </c>
    </row>
    <row r="76" s="1" customFormat="true" ht="30" customHeight="true" spans="1:6">
      <c r="A76" s="12">
        <v>8</v>
      </c>
      <c r="B76" s="13" t="s">
        <v>109</v>
      </c>
      <c r="C76" s="12" t="s">
        <v>100</v>
      </c>
      <c r="D76" s="12" t="s">
        <v>18</v>
      </c>
      <c r="E76" s="19">
        <v>404323.53</v>
      </c>
      <c r="F76" s="19">
        <v>274000</v>
      </c>
    </row>
    <row r="77" s="1" customFormat="true" ht="30" customHeight="true" spans="1:6">
      <c r="A77" s="12">
        <v>9</v>
      </c>
      <c r="B77" s="13" t="s">
        <v>110</v>
      </c>
      <c r="C77" s="12" t="s">
        <v>17</v>
      </c>
      <c r="D77" s="12" t="s">
        <v>18</v>
      </c>
      <c r="E77" s="19">
        <v>384280.17</v>
      </c>
      <c r="F77" s="19">
        <v>20000</v>
      </c>
    </row>
    <row r="78" s="1" customFormat="true" ht="30" customHeight="true" spans="1:6">
      <c r="A78" s="12">
        <v>10</v>
      </c>
      <c r="B78" s="13" t="s">
        <v>111</v>
      </c>
      <c r="C78" s="12" t="s">
        <v>60</v>
      </c>
      <c r="D78" s="12" t="s">
        <v>18</v>
      </c>
      <c r="E78" s="19">
        <v>350000</v>
      </c>
      <c r="F78" s="19">
        <v>10000</v>
      </c>
    </row>
    <row r="79" s="1" customFormat="true" ht="30" customHeight="true" spans="1:6">
      <c r="A79" s="12">
        <v>11</v>
      </c>
      <c r="B79" s="13" t="s">
        <v>112</v>
      </c>
      <c r="C79" s="12" t="s">
        <v>45</v>
      </c>
      <c r="D79" s="12" t="s">
        <v>18</v>
      </c>
      <c r="E79" s="19">
        <v>347420</v>
      </c>
      <c r="F79" s="19">
        <v>100000</v>
      </c>
    </row>
    <row r="80" s="1" customFormat="true" ht="30" customHeight="true" spans="1:6">
      <c r="A80" s="12">
        <v>12</v>
      </c>
      <c r="B80" s="13" t="s">
        <v>113</v>
      </c>
      <c r="C80" s="12" t="s">
        <v>100</v>
      </c>
      <c r="D80" s="12" t="s">
        <v>18</v>
      </c>
      <c r="E80" s="19">
        <v>252920.34</v>
      </c>
      <c r="F80" s="19">
        <v>58000</v>
      </c>
    </row>
    <row r="81" s="1" customFormat="true" ht="30" customHeight="true" spans="1:6">
      <c r="A81" s="12">
        <v>13</v>
      </c>
      <c r="B81" s="13" t="s">
        <v>114</v>
      </c>
      <c r="C81" s="12" t="s">
        <v>45</v>
      </c>
      <c r="D81" s="12" t="s">
        <v>18</v>
      </c>
      <c r="E81" s="19">
        <v>244339</v>
      </c>
      <c r="F81" s="19">
        <v>5000</v>
      </c>
    </row>
    <row r="82" s="1" customFormat="true" ht="30" customHeight="true" spans="1:6">
      <c r="A82" s="12">
        <v>14</v>
      </c>
      <c r="B82" s="13" t="s">
        <v>115</v>
      </c>
      <c r="C82" s="12" t="s">
        <v>103</v>
      </c>
      <c r="D82" s="12" t="s">
        <v>18</v>
      </c>
      <c r="E82" s="19">
        <v>186000</v>
      </c>
      <c r="F82" s="19">
        <v>50000</v>
      </c>
    </row>
    <row r="83" s="1" customFormat="true" ht="30" customHeight="true" spans="1:6">
      <c r="A83" s="12">
        <v>15</v>
      </c>
      <c r="B83" s="13" t="s">
        <v>116</v>
      </c>
      <c r="C83" s="12" t="s">
        <v>100</v>
      </c>
      <c r="D83" s="12" t="s">
        <v>18</v>
      </c>
      <c r="E83" s="19">
        <v>178175</v>
      </c>
      <c r="F83" s="19">
        <v>50000</v>
      </c>
    </row>
    <row r="84" s="1" customFormat="true" ht="30" customHeight="true" spans="1:6">
      <c r="A84" s="12">
        <v>16</v>
      </c>
      <c r="B84" s="13" t="s">
        <v>117</v>
      </c>
      <c r="C84" s="14" t="s">
        <v>32</v>
      </c>
      <c r="D84" s="12" t="s">
        <v>18</v>
      </c>
      <c r="E84" s="19">
        <v>175700</v>
      </c>
      <c r="F84" s="19">
        <v>50000</v>
      </c>
    </row>
    <row r="85" s="1" customFormat="true" ht="30" customHeight="true" spans="1:6">
      <c r="A85" s="12">
        <v>17</v>
      </c>
      <c r="B85" s="13" t="s">
        <v>118</v>
      </c>
      <c r="C85" s="12" t="s">
        <v>100</v>
      </c>
      <c r="D85" s="12" t="s">
        <v>18</v>
      </c>
      <c r="E85" s="19">
        <v>167679</v>
      </c>
      <c r="F85" s="19">
        <v>20000</v>
      </c>
    </row>
    <row r="86" s="1" customFormat="true" ht="30" customHeight="true" spans="1:6">
      <c r="A86" s="12">
        <v>18</v>
      </c>
      <c r="B86" s="13" t="s">
        <v>119</v>
      </c>
      <c r="C86" s="12" t="s">
        <v>45</v>
      </c>
      <c r="D86" s="12" t="s">
        <v>18</v>
      </c>
      <c r="E86" s="19">
        <v>139916.98</v>
      </c>
      <c r="F86" s="19">
        <v>50000</v>
      </c>
    </row>
    <row r="87" s="1" customFormat="true" ht="30" customHeight="true" spans="1:6">
      <c r="A87" s="12">
        <v>19</v>
      </c>
      <c r="B87" s="13" t="s">
        <v>120</v>
      </c>
      <c r="C87" s="12" t="s">
        <v>100</v>
      </c>
      <c r="D87" s="12" t="s">
        <v>18</v>
      </c>
      <c r="E87" s="19">
        <v>132000</v>
      </c>
      <c r="F87" s="19">
        <v>20000</v>
      </c>
    </row>
    <row r="88" s="1" customFormat="true" ht="30" customHeight="true" spans="1:6">
      <c r="A88" s="12">
        <v>20</v>
      </c>
      <c r="B88" s="13" t="s">
        <v>121</v>
      </c>
      <c r="C88" s="14" t="s">
        <v>32</v>
      </c>
      <c r="D88" s="12" t="s">
        <v>18</v>
      </c>
      <c r="E88" s="19">
        <v>118305</v>
      </c>
      <c r="F88" s="19">
        <v>15000</v>
      </c>
    </row>
    <row r="89" s="1" customFormat="true" ht="30" customHeight="true" spans="1:6">
      <c r="A89" s="12">
        <v>21</v>
      </c>
      <c r="B89" s="13" t="s">
        <v>122</v>
      </c>
      <c r="C89" s="12" t="s">
        <v>17</v>
      </c>
      <c r="D89" s="12" t="s">
        <v>18</v>
      </c>
      <c r="E89" s="19">
        <v>101547.2</v>
      </c>
      <c r="F89" s="19">
        <v>50000</v>
      </c>
    </row>
    <row r="90" s="1" customFormat="true" ht="30" customHeight="true" spans="1:6">
      <c r="A90" s="12">
        <v>22</v>
      </c>
      <c r="B90" s="13" t="s">
        <v>123</v>
      </c>
      <c r="C90" s="12" t="s">
        <v>60</v>
      </c>
      <c r="D90" s="12" t="s">
        <v>18</v>
      </c>
      <c r="E90" s="19">
        <v>100000</v>
      </c>
      <c r="F90" s="19">
        <v>10000</v>
      </c>
    </row>
    <row r="91" s="1" customFormat="true" ht="30" customHeight="true" spans="1:6">
      <c r="A91" s="12">
        <v>23</v>
      </c>
      <c r="B91" s="13" t="s">
        <v>124</v>
      </c>
      <c r="C91" s="12" t="s">
        <v>105</v>
      </c>
      <c r="D91" s="12" t="s">
        <v>18</v>
      </c>
      <c r="E91" s="19">
        <v>95509.88</v>
      </c>
      <c r="F91" s="19">
        <v>5000</v>
      </c>
    </row>
    <row r="92" s="1" customFormat="true" ht="30" customHeight="true" spans="1:6">
      <c r="A92" s="12">
        <v>24</v>
      </c>
      <c r="B92" s="13" t="s">
        <v>125</v>
      </c>
      <c r="C92" s="12" t="s">
        <v>100</v>
      </c>
      <c r="D92" s="12" t="s">
        <v>18</v>
      </c>
      <c r="E92" s="19">
        <v>71424.13</v>
      </c>
      <c r="F92" s="19">
        <v>20000</v>
      </c>
    </row>
    <row r="93" s="1" customFormat="true" ht="30" customHeight="true" spans="1:6">
      <c r="A93" s="12">
        <v>25</v>
      </c>
      <c r="B93" s="13" t="s">
        <v>126</v>
      </c>
      <c r="C93" s="12" t="s">
        <v>100</v>
      </c>
      <c r="D93" s="12" t="s">
        <v>18</v>
      </c>
      <c r="E93" s="19">
        <v>63448</v>
      </c>
      <c r="F93" s="19">
        <v>5000</v>
      </c>
    </row>
    <row r="94" s="1" customFormat="true" ht="30" customHeight="true" spans="1:6">
      <c r="A94" s="12">
        <v>26</v>
      </c>
      <c r="B94" s="13" t="s">
        <v>127</v>
      </c>
      <c r="C94" s="12" t="s">
        <v>49</v>
      </c>
      <c r="D94" s="12" t="s">
        <v>18</v>
      </c>
      <c r="E94" s="19">
        <v>30000</v>
      </c>
      <c r="F94" s="19">
        <v>15000</v>
      </c>
    </row>
    <row r="95" s="1" customFormat="true" ht="30" customHeight="true" spans="1:6">
      <c r="A95" s="12">
        <v>27</v>
      </c>
      <c r="B95" s="13" t="s">
        <v>128</v>
      </c>
      <c r="C95" s="12" t="s">
        <v>60</v>
      </c>
      <c r="D95" s="12" t="s">
        <v>18</v>
      </c>
      <c r="E95" s="19">
        <v>11634</v>
      </c>
      <c r="F95" s="19">
        <v>5000</v>
      </c>
    </row>
    <row r="96" s="1" customFormat="true" ht="30" customHeight="true" spans="1:6">
      <c r="A96" s="12">
        <v>28</v>
      </c>
      <c r="B96" s="13" t="s">
        <v>129</v>
      </c>
      <c r="C96" s="12" t="s">
        <v>57</v>
      </c>
      <c r="D96" s="12" t="s">
        <v>18</v>
      </c>
      <c r="E96" s="19">
        <v>10789</v>
      </c>
      <c r="F96" s="19">
        <v>5000</v>
      </c>
    </row>
    <row r="97" s="1" customFormat="true" ht="30" customHeight="true" spans="1:6">
      <c r="A97" s="12" t="s">
        <v>35</v>
      </c>
      <c r="B97" s="13" t="s">
        <v>130</v>
      </c>
      <c r="C97" s="12">
        <v>3</v>
      </c>
      <c r="D97" s="12"/>
      <c r="E97" s="19">
        <f>SUM(E98:E100)</f>
        <v>208391.85</v>
      </c>
      <c r="F97" s="19">
        <f>SUM(F98:F100)</f>
        <v>83600</v>
      </c>
    </row>
    <row r="98" s="1" customFormat="true" ht="30" customHeight="true" spans="1:6">
      <c r="A98" s="12">
        <v>1</v>
      </c>
      <c r="B98" s="16" t="s">
        <v>131</v>
      </c>
      <c r="C98" s="17" t="s">
        <v>17</v>
      </c>
      <c r="D98" s="17" t="s">
        <v>18</v>
      </c>
      <c r="E98" s="21">
        <v>94016.48</v>
      </c>
      <c r="F98" s="19">
        <v>33600</v>
      </c>
    </row>
    <row r="99" s="1" customFormat="true" ht="30" customHeight="true" spans="1:6">
      <c r="A99" s="12">
        <v>2</v>
      </c>
      <c r="B99" s="16" t="s">
        <v>132</v>
      </c>
      <c r="C99" s="17" t="s">
        <v>60</v>
      </c>
      <c r="D99" s="17" t="s">
        <v>18</v>
      </c>
      <c r="E99" s="21">
        <v>94000</v>
      </c>
      <c r="F99" s="19">
        <v>30000</v>
      </c>
    </row>
    <row r="100" s="1" customFormat="true" ht="30" customHeight="true" spans="1:6">
      <c r="A100" s="12">
        <v>3</v>
      </c>
      <c r="B100" s="16" t="s">
        <v>133</v>
      </c>
      <c r="C100" s="17" t="s">
        <v>100</v>
      </c>
      <c r="D100" s="17" t="s">
        <v>18</v>
      </c>
      <c r="E100" s="21">
        <v>20375.37</v>
      </c>
      <c r="F100" s="19">
        <v>20000</v>
      </c>
    </row>
    <row r="101" s="1" customFormat="true" ht="30" customHeight="true" spans="1:6">
      <c r="A101" s="12" t="s">
        <v>39</v>
      </c>
      <c r="B101" s="13" t="s">
        <v>134</v>
      </c>
      <c r="C101" s="12">
        <v>6</v>
      </c>
      <c r="D101" s="12"/>
      <c r="E101" s="19">
        <f>SUM(E102:E107)</f>
        <v>254634.34</v>
      </c>
      <c r="F101" s="19">
        <f>SUM(F102:F107)</f>
        <v>127000</v>
      </c>
    </row>
    <row r="102" s="1" customFormat="true" ht="30" customHeight="true" spans="1:6">
      <c r="A102" s="12">
        <v>1</v>
      </c>
      <c r="B102" s="15" t="s">
        <v>135</v>
      </c>
      <c r="C102" s="14" t="s">
        <v>57</v>
      </c>
      <c r="D102" s="12" t="s">
        <v>18</v>
      </c>
      <c r="E102" s="19">
        <v>117035</v>
      </c>
      <c r="F102" s="19">
        <v>65000</v>
      </c>
    </row>
    <row r="103" s="1" customFormat="true" ht="30" customHeight="true" spans="1:6">
      <c r="A103" s="12">
        <v>2</v>
      </c>
      <c r="B103" s="15" t="s">
        <v>136</v>
      </c>
      <c r="C103" s="14" t="s">
        <v>100</v>
      </c>
      <c r="D103" s="12" t="s">
        <v>18</v>
      </c>
      <c r="E103" s="19">
        <v>39995.87</v>
      </c>
      <c r="F103" s="19">
        <v>13000</v>
      </c>
    </row>
    <row r="104" s="1" customFormat="true" ht="30" customHeight="true" spans="1:6">
      <c r="A104" s="12">
        <v>3</v>
      </c>
      <c r="B104" s="15" t="s">
        <v>137</v>
      </c>
      <c r="C104" s="14" t="s">
        <v>45</v>
      </c>
      <c r="D104" s="12" t="s">
        <v>18</v>
      </c>
      <c r="E104" s="19">
        <v>35325</v>
      </c>
      <c r="F104" s="19">
        <v>20000</v>
      </c>
    </row>
    <row r="105" s="1" customFormat="true" ht="30" customHeight="true" spans="1:6">
      <c r="A105" s="12">
        <v>4</v>
      </c>
      <c r="B105" s="15" t="s">
        <v>138</v>
      </c>
      <c r="C105" s="14" t="s">
        <v>17</v>
      </c>
      <c r="D105" s="12" t="s">
        <v>18</v>
      </c>
      <c r="E105" s="19">
        <v>34898.47</v>
      </c>
      <c r="F105" s="19">
        <v>12000</v>
      </c>
    </row>
    <row r="106" s="1" customFormat="true" ht="30" customHeight="true" spans="1:6">
      <c r="A106" s="12">
        <v>5</v>
      </c>
      <c r="B106" s="15" t="s">
        <v>139</v>
      </c>
      <c r="C106" s="14" t="s">
        <v>140</v>
      </c>
      <c r="D106" s="12" t="s">
        <v>18</v>
      </c>
      <c r="E106" s="19">
        <v>14900</v>
      </c>
      <c r="F106" s="19">
        <v>5000</v>
      </c>
    </row>
    <row r="107" s="1" customFormat="true" ht="30" customHeight="true" spans="1:6">
      <c r="A107" s="12">
        <v>6</v>
      </c>
      <c r="B107" s="15" t="s">
        <v>141</v>
      </c>
      <c r="C107" s="14" t="s">
        <v>26</v>
      </c>
      <c r="D107" s="12" t="s">
        <v>18</v>
      </c>
      <c r="E107" s="19">
        <v>12480</v>
      </c>
      <c r="F107" s="19">
        <v>12000</v>
      </c>
    </row>
    <row r="108" s="1" customFormat="true" ht="30" customHeight="true" spans="1:6">
      <c r="A108" s="12" t="s">
        <v>142</v>
      </c>
      <c r="B108" s="13" t="s">
        <v>143</v>
      </c>
      <c r="C108" s="12">
        <v>1</v>
      </c>
      <c r="D108" s="12"/>
      <c r="E108" s="19">
        <f>SUM(E109:E109)</f>
        <v>96622</v>
      </c>
      <c r="F108" s="19">
        <f>SUM(F109:F109)</f>
        <v>30000</v>
      </c>
    </row>
    <row r="109" s="1" customFormat="true" ht="30" customHeight="true" spans="1:6">
      <c r="A109" s="12">
        <v>1</v>
      </c>
      <c r="B109" s="16" t="s">
        <v>144</v>
      </c>
      <c r="C109" s="17" t="s">
        <v>20</v>
      </c>
      <c r="D109" s="17" t="s">
        <v>18</v>
      </c>
      <c r="E109" s="21">
        <v>96622</v>
      </c>
      <c r="F109" s="19">
        <v>30000</v>
      </c>
    </row>
    <row r="110" s="1" customFormat="true" ht="30" customHeight="true" spans="1:6">
      <c r="A110" s="12" t="s">
        <v>145</v>
      </c>
      <c r="B110" s="13" t="s">
        <v>146</v>
      </c>
      <c r="C110" s="12">
        <f>C111+C181+C194</f>
        <v>89</v>
      </c>
      <c r="D110" s="12"/>
      <c r="E110" s="19">
        <f>E111+E181+E194</f>
        <v>11233127.57</v>
      </c>
      <c r="F110" s="19">
        <f>F111+F181+F194</f>
        <v>2217922</v>
      </c>
    </row>
    <row r="111" s="1" customFormat="true" ht="30" customHeight="true" spans="1:6">
      <c r="A111" s="12" t="s">
        <v>14</v>
      </c>
      <c r="B111" s="13" t="s">
        <v>147</v>
      </c>
      <c r="C111" s="12">
        <v>69</v>
      </c>
      <c r="D111" s="12"/>
      <c r="E111" s="19">
        <f>SUM(E112:E180)</f>
        <v>9023580.71</v>
      </c>
      <c r="F111" s="19">
        <f>SUM(F112:F180)</f>
        <v>1700922</v>
      </c>
    </row>
    <row r="112" s="1" customFormat="true" ht="30" customHeight="true" spans="1:6">
      <c r="A112" s="12">
        <v>1</v>
      </c>
      <c r="B112" s="13" t="s">
        <v>148</v>
      </c>
      <c r="C112" s="12" t="s">
        <v>105</v>
      </c>
      <c r="D112" s="12" t="s">
        <v>18</v>
      </c>
      <c r="E112" s="19">
        <v>2400000</v>
      </c>
      <c r="F112" s="19">
        <v>100000</v>
      </c>
    </row>
    <row r="113" s="1" customFormat="true" ht="30" customHeight="true" spans="1:6">
      <c r="A113" s="12">
        <v>2</v>
      </c>
      <c r="B113" s="13" t="s">
        <v>149</v>
      </c>
      <c r="C113" s="12" t="s">
        <v>105</v>
      </c>
      <c r="D113" s="12" t="s">
        <v>18</v>
      </c>
      <c r="E113" s="19">
        <v>1250000</v>
      </c>
      <c r="F113" s="19">
        <v>100000</v>
      </c>
    </row>
    <row r="114" s="1" customFormat="true" ht="30" customHeight="true" spans="1:6">
      <c r="A114" s="12">
        <v>3</v>
      </c>
      <c r="B114" s="13" t="s">
        <v>150</v>
      </c>
      <c r="C114" s="12" t="s">
        <v>105</v>
      </c>
      <c r="D114" s="12" t="s">
        <v>18</v>
      </c>
      <c r="E114" s="19">
        <v>1040000</v>
      </c>
      <c r="F114" s="19">
        <v>20000</v>
      </c>
    </row>
    <row r="115" s="1" customFormat="true" ht="30" customHeight="true" spans="1:6">
      <c r="A115" s="12">
        <v>4</v>
      </c>
      <c r="B115" s="13" t="s">
        <v>151</v>
      </c>
      <c r="C115" s="12" t="s">
        <v>105</v>
      </c>
      <c r="D115" s="12" t="s">
        <v>18</v>
      </c>
      <c r="E115" s="19">
        <v>662596</v>
      </c>
      <c r="F115" s="19">
        <v>200000</v>
      </c>
    </row>
    <row r="116" s="1" customFormat="true" ht="30" customHeight="true" spans="1:6">
      <c r="A116" s="12">
        <v>5</v>
      </c>
      <c r="B116" s="13" t="s">
        <v>152</v>
      </c>
      <c r="C116" s="12" t="s">
        <v>100</v>
      </c>
      <c r="D116" s="12" t="s">
        <v>18</v>
      </c>
      <c r="E116" s="19">
        <v>431236.77</v>
      </c>
      <c r="F116" s="19">
        <v>100000</v>
      </c>
    </row>
    <row r="117" s="1" customFormat="true" ht="30" customHeight="true" spans="1:6">
      <c r="A117" s="12">
        <v>6</v>
      </c>
      <c r="B117" s="13" t="s">
        <v>153</v>
      </c>
      <c r="C117" s="12" t="s">
        <v>105</v>
      </c>
      <c r="D117" s="12" t="s">
        <v>18</v>
      </c>
      <c r="E117" s="19">
        <v>235707</v>
      </c>
      <c r="F117" s="19">
        <v>150000</v>
      </c>
    </row>
    <row r="118" s="1" customFormat="true" ht="30" customHeight="true" spans="1:6">
      <c r="A118" s="12">
        <v>7</v>
      </c>
      <c r="B118" s="13" t="s">
        <v>154</v>
      </c>
      <c r="C118" s="12" t="s">
        <v>20</v>
      </c>
      <c r="D118" s="12" t="s">
        <v>18</v>
      </c>
      <c r="E118" s="19">
        <v>213409</v>
      </c>
      <c r="F118" s="19">
        <v>30000</v>
      </c>
    </row>
    <row r="119" s="1" customFormat="true" ht="30" customHeight="true" spans="1:6">
      <c r="A119" s="12">
        <v>8</v>
      </c>
      <c r="B119" s="13" t="s">
        <v>155</v>
      </c>
      <c r="C119" s="12" t="s">
        <v>105</v>
      </c>
      <c r="D119" s="12" t="s">
        <v>18</v>
      </c>
      <c r="E119" s="19">
        <v>180000.9</v>
      </c>
      <c r="F119" s="19">
        <v>80000</v>
      </c>
    </row>
    <row r="120" s="1" customFormat="true" ht="30" customHeight="true" spans="1:6">
      <c r="A120" s="12">
        <v>9</v>
      </c>
      <c r="B120" s="13" t="s">
        <v>156</v>
      </c>
      <c r="C120" s="12" t="s">
        <v>42</v>
      </c>
      <c r="D120" s="12" t="s">
        <v>18</v>
      </c>
      <c r="E120" s="19">
        <v>175000</v>
      </c>
      <c r="F120" s="19">
        <v>5000</v>
      </c>
    </row>
    <row r="121" s="1" customFormat="true" ht="30" customHeight="true" spans="1:6">
      <c r="A121" s="12">
        <v>10</v>
      </c>
      <c r="B121" s="13" t="s">
        <v>157</v>
      </c>
      <c r="C121" s="12" t="s">
        <v>49</v>
      </c>
      <c r="D121" s="12" t="s">
        <v>18</v>
      </c>
      <c r="E121" s="19">
        <v>170000</v>
      </c>
      <c r="F121" s="19">
        <v>20000</v>
      </c>
    </row>
    <row r="122" s="1" customFormat="true" ht="30" customHeight="true" spans="1:6">
      <c r="A122" s="12">
        <v>11</v>
      </c>
      <c r="B122" s="13" t="s">
        <v>158</v>
      </c>
      <c r="C122" s="12" t="s">
        <v>28</v>
      </c>
      <c r="D122" s="12" t="s">
        <v>18</v>
      </c>
      <c r="E122" s="19">
        <v>130000</v>
      </c>
      <c r="F122" s="19">
        <v>100000</v>
      </c>
    </row>
    <row r="123" s="1" customFormat="true" ht="30" customHeight="true" spans="1:6">
      <c r="A123" s="12">
        <v>12</v>
      </c>
      <c r="B123" s="13" t="s">
        <v>159</v>
      </c>
      <c r="C123" s="12" t="s">
        <v>140</v>
      </c>
      <c r="D123" s="12" t="s">
        <v>18</v>
      </c>
      <c r="E123" s="19">
        <v>120000</v>
      </c>
      <c r="F123" s="19">
        <v>20000</v>
      </c>
    </row>
    <row r="124" s="1" customFormat="true" ht="30" customHeight="true" spans="1:6">
      <c r="A124" s="12">
        <v>13</v>
      </c>
      <c r="B124" s="13" t="s">
        <v>160</v>
      </c>
      <c r="C124" s="12" t="s">
        <v>51</v>
      </c>
      <c r="D124" s="12" t="s">
        <v>18</v>
      </c>
      <c r="E124" s="19">
        <v>118500</v>
      </c>
      <c r="F124" s="19">
        <v>50000</v>
      </c>
    </row>
    <row r="125" s="1" customFormat="true" ht="30" customHeight="true" spans="1:6">
      <c r="A125" s="12">
        <v>14</v>
      </c>
      <c r="B125" s="13" t="s">
        <v>161</v>
      </c>
      <c r="C125" s="14" t="s">
        <v>32</v>
      </c>
      <c r="D125" s="12" t="s">
        <v>18</v>
      </c>
      <c r="E125" s="19">
        <v>109000</v>
      </c>
      <c r="F125" s="19">
        <v>50000</v>
      </c>
    </row>
    <row r="126" s="1" customFormat="true" ht="30" customHeight="true" spans="1:6">
      <c r="A126" s="12">
        <v>15</v>
      </c>
      <c r="B126" s="13" t="s">
        <v>162</v>
      </c>
      <c r="C126" s="12" t="s">
        <v>105</v>
      </c>
      <c r="D126" s="12" t="s">
        <v>18</v>
      </c>
      <c r="E126" s="19">
        <v>102151.8</v>
      </c>
      <c r="F126" s="19">
        <v>15000</v>
      </c>
    </row>
    <row r="127" s="1" customFormat="true" ht="30" customHeight="true" spans="1:6">
      <c r="A127" s="12">
        <v>16</v>
      </c>
      <c r="B127" s="13" t="s">
        <v>163</v>
      </c>
      <c r="C127" s="14" t="s">
        <v>32</v>
      </c>
      <c r="D127" s="12" t="s">
        <v>18</v>
      </c>
      <c r="E127" s="19">
        <v>100000</v>
      </c>
      <c r="F127" s="19">
        <v>10000</v>
      </c>
    </row>
    <row r="128" s="1" customFormat="true" ht="30" customHeight="true" spans="1:6">
      <c r="A128" s="12">
        <v>17</v>
      </c>
      <c r="B128" s="13" t="s">
        <v>164</v>
      </c>
      <c r="C128" s="12" t="s">
        <v>140</v>
      </c>
      <c r="D128" s="12" t="s">
        <v>18</v>
      </c>
      <c r="E128" s="19">
        <v>100000</v>
      </c>
      <c r="F128" s="19">
        <v>20000</v>
      </c>
    </row>
    <row r="129" s="1" customFormat="true" ht="30" customHeight="true" spans="1:6">
      <c r="A129" s="12">
        <v>18</v>
      </c>
      <c r="B129" s="13" t="s">
        <v>165</v>
      </c>
      <c r="C129" s="12" t="s">
        <v>105</v>
      </c>
      <c r="D129" s="12" t="s">
        <v>18</v>
      </c>
      <c r="E129" s="19">
        <v>85022</v>
      </c>
      <c r="F129" s="19">
        <v>85022</v>
      </c>
    </row>
    <row r="130" s="1" customFormat="true" ht="30" customHeight="true" spans="1:6">
      <c r="A130" s="12">
        <v>19</v>
      </c>
      <c r="B130" s="13" t="s">
        <v>166</v>
      </c>
      <c r="C130" s="12" t="s">
        <v>49</v>
      </c>
      <c r="D130" s="12" t="s">
        <v>18</v>
      </c>
      <c r="E130" s="19">
        <v>75000</v>
      </c>
      <c r="F130" s="19">
        <v>10000</v>
      </c>
    </row>
    <row r="131" s="1" customFormat="true" ht="30" customHeight="true" spans="1:6">
      <c r="A131" s="12">
        <v>20</v>
      </c>
      <c r="B131" s="13" t="s">
        <v>167</v>
      </c>
      <c r="C131" s="12" t="s">
        <v>42</v>
      </c>
      <c r="D131" s="12" t="s">
        <v>18</v>
      </c>
      <c r="E131" s="19">
        <v>65000</v>
      </c>
      <c r="F131" s="19">
        <v>7300</v>
      </c>
    </row>
    <row r="132" s="1" customFormat="true" ht="30" customHeight="true" spans="1:6">
      <c r="A132" s="12">
        <v>21</v>
      </c>
      <c r="B132" s="13" t="s">
        <v>168</v>
      </c>
      <c r="C132" s="12" t="s">
        <v>105</v>
      </c>
      <c r="D132" s="12" t="s">
        <v>18</v>
      </c>
      <c r="E132" s="19">
        <v>63025</v>
      </c>
      <c r="F132" s="19">
        <v>9700</v>
      </c>
    </row>
    <row r="133" s="1" customFormat="true" ht="30" customHeight="true" spans="1:6">
      <c r="A133" s="12">
        <v>22</v>
      </c>
      <c r="B133" s="13" t="s">
        <v>169</v>
      </c>
      <c r="C133" s="12" t="s">
        <v>20</v>
      </c>
      <c r="D133" s="12" t="s">
        <v>18</v>
      </c>
      <c r="E133" s="19">
        <v>60000</v>
      </c>
      <c r="F133" s="19">
        <v>10000</v>
      </c>
    </row>
    <row r="134" s="1" customFormat="true" ht="30" customHeight="true" spans="1:6">
      <c r="A134" s="12">
        <v>23</v>
      </c>
      <c r="B134" s="13" t="s">
        <v>170</v>
      </c>
      <c r="C134" s="12" t="s">
        <v>140</v>
      </c>
      <c r="D134" s="12" t="s">
        <v>18</v>
      </c>
      <c r="E134" s="19">
        <v>60000</v>
      </c>
      <c r="F134" s="19">
        <v>5000</v>
      </c>
    </row>
    <row r="135" s="1" customFormat="true" ht="30" customHeight="true" spans="1:6">
      <c r="A135" s="12">
        <v>24</v>
      </c>
      <c r="B135" s="13" t="s">
        <v>171</v>
      </c>
      <c r="C135" s="12" t="s">
        <v>26</v>
      </c>
      <c r="D135" s="12" t="s">
        <v>18</v>
      </c>
      <c r="E135" s="19">
        <v>51816</v>
      </c>
      <c r="F135" s="19">
        <v>20000</v>
      </c>
    </row>
    <row r="136" s="1" customFormat="true" ht="30" customHeight="true" spans="1:6">
      <c r="A136" s="12">
        <v>25</v>
      </c>
      <c r="B136" s="13" t="s">
        <v>172</v>
      </c>
      <c r="C136" s="12" t="s">
        <v>20</v>
      </c>
      <c r="D136" s="12" t="s">
        <v>18</v>
      </c>
      <c r="E136" s="19">
        <v>45000</v>
      </c>
      <c r="F136" s="19">
        <v>5000</v>
      </c>
    </row>
    <row r="137" s="1" customFormat="true" ht="30" customHeight="true" spans="1:6">
      <c r="A137" s="12">
        <v>26</v>
      </c>
      <c r="B137" s="13" t="s">
        <v>173</v>
      </c>
      <c r="C137" s="12" t="s">
        <v>24</v>
      </c>
      <c r="D137" s="12" t="s">
        <v>18</v>
      </c>
      <c r="E137" s="19">
        <v>40000</v>
      </c>
      <c r="F137" s="19">
        <v>20000</v>
      </c>
    </row>
    <row r="138" s="1" customFormat="true" ht="30" customHeight="true" spans="1:6">
      <c r="A138" s="12">
        <v>27</v>
      </c>
      <c r="B138" s="13" t="s">
        <v>174</v>
      </c>
      <c r="C138" s="12" t="s">
        <v>42</v>
      </c>
      <c r="D138" s="12" t="s">
        <v>18</v>
      </c>
      <c r="E138" s="19">
        <v>40000</v>
      </c>
      <c r="F138" s="19">
        <v>5000</v>
      </c>
    </row>
    <row r="139" s="1" customFormat="true" ht="30" customHeight="true" spans="1:6">
      <c r="A139" s="12">
        <v>28</v>
      </c>
      <c r="B139" s="13" t="s">
        <v>175</v>
      </c>
      <c r="C139" s="12" t="s">
        <v>140</v>
      </c>
      <c r="D139" s="12" t="s">
        <v>18</v>
      </c>
      <c r="E139" s="19">
        <v>40000</v>
      </c>
      <c r="F139" s="19">
        <v>5000</v>
      </c>
    </row>
    <row r="140" s="1" customFormat="true" ht="30" customHeight="true" spans="1:6">
      <c r="A140" s="12">
        <v>29</v>
      </c>
      <c r="B140" s="13" t="s">
        <v>176</v>
      </c>
      <c r="C140" s="12" t="s">
        <v>49</v>
      </c>
      <c r="D140" s="12" t="s">
        <v>18</v>
      </c>
      <c r="E140" s="19">
        <v>36000</v>
      </c>
      <c r="F140" s="19">
        <v>20000</v>
      </c>
    </row>
    <row r="141" s="1" customFormat="true" ht="30" customHeight="true" spans="1:6">
      <c r="A141" s="12">
        <v>30</v>
      </c>
      <c r="B141" s="13" t="s">
        <v>177</v>
      </c>
      <c r="C141" s="12" t="s">
        <v>42</v>
      </c>
      <c r="D141" s="12" t="s">
        <v>18</v>
      </c>
      <c r="E141" s="19">
        <v>35700</v>
      </c>
      <c r="F141" s="19">
        <v>7000</v>
      </c>
    </row>
    <row r="142" s="1" customFormat="true" ht="30" customHeight="true" spans="1:6">
      <c r="A142" s="12">
        <v>31</v>
      </c>
      <c r="B142" s="13" t="s">
        <v>178</v>
      </c>
      <c r="C142" s="12" t="s">
        <v>49</v>
      </c>
      <c r="D142" s="12" t="s">
        <v>18</v>
      </c>
      <c r="E142" s="19">
        <v>35000</v>
      </c>
      <c r="F142" s="19">
        <v>20000</v>
      </c>
    </row>
    <row r="143" s="1" customFormat="true" ht="30" customHeight="true" spans="1:6">
      <c r="A143" s="12">
        <v>32</v>
      </c>
      <c r="B143" s="13" t="s">
        <v>179</v>
      </c>
      <c r="C143" s="12" t="s">
        <v>49</v>
      </c>
      <c r="D143" s="12" t="s">
        <v>18</v>
      </c>
      <c r="E143" s="19">
        <v>35000</v>
      </c>
      <c r="F143" s="19">
        <v>30000</v>
      </c>
    </row>
    <row r="144" s="1" customFormat="true" ht="30" customHeight="true" spans="1:6">
      <c r="A144" s="12">
        <v>33</v>
      </c>
      <c r="B144" s="13" t="s">
        <v>180</v>
      </c>
      <c r="C144" s="12" t="s">
        <v>26</v>
      </c>
      <c r="D144" s="12" t="s">
        <v>18</v>
      </c>
      <c r="E144" s="19">
        <v>35000</v>
      </c>
      <c r="F144" s="19">
        <v>10000</v>
      </c>
    </row>
    <row r="145" s="1" customFormat="true" ht="30" customHeight="true" spans="1:6">
      <c r="A145" s="12">
        <v>34</v>
      </c>
      <c r="B145" s="13" t="s">
        <v>181</v>
      </c>
      <c r="C145" s="12" t="s">
        <v>51</v>
      </c>
      <c r="D145" s="12" t="s">
        <v>18</v>
      </c>
      <c r="E145" s="19">
        <v>33000</v>
      </c>
      <c r="F145" s="19">
        <v>8000</v>
      </c>
    </row>
    <row r="146" s="1" customFormat="true" ht="30" customHeight="true" spans="1:6">
      <c r="A146" s="12">
        <v>35</v>
      </c>
      <c r="B146" s="13" t="s">
        <v>182</v>
      </c>
      <c r="C146" s="12" t="s">
        <v>49</v>
      </c>
      <c r="D146" s="12" t="s">
        <v>18</v>
      </c>
      <c r="E146" s="19">
        <v>32000</v>
      </c>
      <c r="F146" s="19">
        <v>20000</v>
      </c>
    </row>
    <row r="147" s="1" customFormat="true" ht="30" customHeight="true" spans="1:6">
      <c r="A147" s="12">
        <v>36</v>
      </c>
      <c r="B147" s="13" t="s">
        <v>183</v>
      </c>
      <c r="C147" s="12" t="s">
        <v>79</v>
      </c>
      <c r="D147" s="12" t="s">
        <v>18</v>
      </c>
      <c r="E147" s="19">
        <v>31567.6</v>
      </c>
      <c r="F147" s="19">
        <v>11000</v>
      </c>
    </row>
    <row r="148" s="1" customFormat="true" ht="30" customHeight="true" spans="1:6">
      <c r="A148" s="12">
        <v>37</v>
      </c>
      <c r="B148" s="13" t="s">
        <v>184</v>
      </c>
      <c r="C148" s="12" t="s">
        <v>20</v>
      </c>
      <c r="D148" s="12" t="s">
        <v>18</v>
      </c>
      <c r="E148" s="19">
        <v>31400</v>
      </c>
      <c r="F148" s="19">
        <v>10000</v>
      </c>
    </row>
    <row r="149" s="1" customFormat="true" ht="30" customHeight="true" spans="1:6">
      <c r="A149" s="12">
        <v>38</v>
      </c>
      <c r="B149" s="13" t="s">
        <v>185</v>
      </c>
      <c r="C149" s="12" t="s">
        <v>105</v>
      </c>
      <c r="D149" s="12" t="s">
        <v>18</v>
      </c>
      <c r="E149" s="19">
        <v>30000</v>
      </c>
      <c r="F149" s="19">
        <v>10000</v>
      </c>
    </row>
    <row r="150" s="1" customFormat="true" ht="30" customHeight="true" spans="1:6">
      <c r="A150" s="12">
        <v>39</v>
      </c>
      <c r="B150" s="13" t="s">
        <v>186</v>
      </c>
      <c r="C150" s="12" t="s">
        <v>105</v>
      </c>
      <c r="D150" s="12" t="s">
        <v>18</v>
      </c>
      <c r="E150" s="19">
        <v>29000</v>
      </c>
      <c r="F150" s="19">
        <v>5000</v>
      </c>
    </row>
    <row r="151" s="1" customFormat="true" ht="30" customHeight="true" spans="1:6">
      <c r="A151" s="12">
        <v>40</v>
      </c>
      <c r="B151" s="13" t="s">
        <v>187</v>
      </c>
      <c r="C151" s="12" t="s">
        <v>60</v>
      </c>
      <c r="D151" s="12" t="s">
        <v>18</v>
      </c>
      <c r="E151" s="19">
        <v>26000</v>
      </c>
      <c r="F151" s="19">
        <v>10000</v>
      </c>
    </row>
    <row r="152" s="1" customFormat="true" ht="30" customHeight="true" spans="1:6">
      <c r="A152" s="12">
        <v>41</v>
      </c>
      <c r="B152" s="13" t="s">
        <v>188</v>
      </c>
      <c r="C152" s="12" t="s">
        <v>140</v>
      </c>
      <c r="D152" s="12" t="s">
        <v>18</v>
      </c>
      <c r="E152" s="19">
        <v>25000</v>
      </c>
      <c r="F152" s="19">
        <v>5000</v>
      </c>
    </row>
    <row r="153" s="1" customFormat="true" ht="30" customHeight="true" spans="1:6">
      <c r="A153" s="12">
        <v>42</v>
      </c>
      <c r="B153" s="13" t="s">
        <v>189</v>
      </c>
      <c r="C153" s="12" t="s">
        <v>140</v>
      </c>
      <c r="D153" s="12" t="s">
        <v>18</v>
      </c>
      <c r="E153" s="19">
        <v>24000</v>
      </c>
      <c r="F153" s="19">
        <v>5000</v>
      </c>
    </row>
    <row r="154" s="1" customFormat="true" ht="30" customHeight="true" spans="1:6">
      <c r="A154" s="12">
        <v>43</v>
      </c>
      <c r="B154" s="13" t="s">
        <v>190</v>
      </c>
      <c r="C154" s="12" t="s">
        <v>49</v>
      </c>
      <c r="D154" s="12" t="s">
        <v>18</v>
      </c>
      <c r="E154" s="19">
        <v>22000</v>
      </c>
      <c r="F154" s="19">
        <v>20000</v>
      </c>
    </row>
    <row r="155" s="1" customFormat="true" ht="30" customHeight="true" spans="1:6">
      <c r="A155" s="12">
        <v>44</v>
      </c>
      <c r="B155" s="13" t="s">
        <v>191</v>
      </c>
      <c r="C155" s="12" t="s">
        <v>49</v>
      </c>
      <c r="D155" s="12" t="s">
        <v>18</v>
      </c>
      <c r="E155" s="19">
        <v>22000</v>
      </c>
      <c r="F155" s="19">
        <v>20000</v>
      </c>
    </row>
    <row r="156" s="1" customFormat="true" ht="30" customHeight="true" spans="1:6">
      <c r="A156" s="12">
        <v>45</v>
      </c>
      <c r="B156" s="13" t="s">
        <v>192</v>
      </c>
      <c r="C156" s="12" t="s">
        <v>140</v>
      </c>
      <c r="D156" s="12" t="s">
        <v>18</v>
      </c>
      <c r="E156" s="19">
        <v>21500</v>
      </c>
      <c r="F156" s="19">
        <v>10000</v>
      </c>
    </row>
    <row r="157" s="1" customFormat="true" ht="30" customHeight="true" spans="1:6">
      <c r="A157" s="12">
        <v>46</v>
      </c>
      <c r="B157" s="13" t="s">
        <v>193</v>
      </c>
      <c r="C157" s="12" t="s">
        <v>49</v>
      </c>
      <c r="D157" s="12" t="s">
        <v>18</v>
      </c>
      <c r="E157" s="19">
        <v>20800</v>
      </c>
      <c r="F157" s="19">
        <v>20800</v>
      </c>
    </row>
    <row r="158" s="1" customFormat="true" ht="30" customHeight="true" spans="1:6">
      <c r="A158" s="12">
        <v>47</v>
      </c>
      <c r="B158" s="13" t="s">
        <v>194</v>
      </c>
      <c r="C158" s="12" t="s">
        <v>105</v>
      </c>
      <c r="D158" s="12" t="s">
        <v>18</v>
      </c>
      <c r="E158" s="19">
        <v>20328</v>
      </c>
      <c r="F158" s="19">
        <v>5000</v>
      </c>
    </row>
    <row r="159" s="1" customFormat="true" ht="30" customHeight="true" spans="1:6">
      <c r="A159" s="12">
        <v>48</v>
      </c>
      <c r="B159" s="13" t="s">
        <v>195</v>
      </c>
      <c r="C159" s="12" t="s">
        <v>30</v>
      </c>
      <c r="D159" s="12" t="s">
        <v>18</v>
      </c>
      <c r="E159" s="19">
        <v>20000</v>
      </c>
      <c r="F159" s="19">
        <v>6000</v>
      </c>
    </row>
    <row r="160" s="1" customFormat="true" ht="30" customHeight="true" spans="1:6">
      <c r="A160" s="12">
        <v>49</v>
      </c>
      <c r="B160" s="13" t="s">
        <v>196</v>
      </c>
      <c r="C160" s="12" t="s">
        <v>49</v>
      </c>
      <c r="D160" s="12" t="s">
        <v>18</v>
      </c>
      <c r="E160" s="19">
        <v>20000</v>
      </c>
      <c r="F160" s="19">
        <v>8000</v>
      </c>
    </row>
    <row r="161" s="1" customFormat="true" ht="30" customHeight="true" spans="1:6">
      <c r="A161" s="12">
        <v>50</v>
      </c>
      <c r="B161" s="13" t="s">
        <v>197</v>
      </c>
      <c r="C161" s="12" t="s">
        <v>42</v>
      </c>
      <c r="D161" s="12" t="s">
        <v>18</v>
      </c>
      <c r="E161" s="19">
        <v>19273</v>
      </c>
      <c r="F161" s="19">
        <v>6000</v>
      </c>
    </row>
    <row r="162" s="1" customFormat="true" ht="30" customHeight="true" spans="1:6">
      <c r="A162" s="12">
        <v>51</v>
      </c>
      <c r="B162" s="13" t="s">
        <v>198</v>
      </c>
      <c r="C162" s="12" t="s">
        <v>49</v>
      </c>
      <c r="D162" s="12" t="s">
        <v>18</v>
      </c>
      <c r="E162" s="19">
        <v>18000</v>
      </c>
      <c r="F162" s="19">
        <v>10000</v>
      </c>
    </row>
    <row r="163" s="1" customFormat="true" ht="30" customHeight="true" spans="1:6">
      <c r="A163" s="12">
        <v>52</v>
      </c>
      <c r="B163" s="13" t="s">
        <v>199</v>
      </c>
      <c r="C163" s="12" t="s">
        <v>140</v>
      </c>
      <c r="D163" s="12" t="s">
        <v>18</v>
      </c>
      <c r="E163" s="19">
        <v>18000</v>
      </c>
      <c r="F163" s="19">
        <v>10000</v>
      </c>
    </row>
    <row r="164" s="1" customFormat="true" ht="30" customHeight="true" spans="1:6">
      <c r="A164" s="12">
        <v>53</v>
      </c>
      <c r="B164" s="13" t="s">
        <v>200</v>
      </c>
      <c r="C164" s="12" t="s">
        <v>26</v>
      </c>
      <c r="D164" s="12" t="s">
        <v>18</v>
      </c>
      <c r="E164" s="19">
        <v>16500</v>
      </c>
      <c r="F164" s="19">
        <v>10000</v>
      </c>
    </row>
    <row r="165" s="1" customFormat="true" ht="30" customHeight="true" spans="1:6">
      <c r="A165" s="12">
        <v>54</v>
      </c>
      <c r="B165" s="13" t="s">
        <v>201</v>
      </c>
      <c r="C165" s="12" t="s">
        <v>26</v>
      </c>
      <c r="D165" s="12" t="s">
        <v>18</v>
      </c>
      <c r="E165" s="19">
        <v>16000</v>
      </c>
      <c r="F165" s="19">
        <v>8000</v>
      </c>
    </row>
    <row r="166" s="1" customFormat="true" ht="30" customHeight="true" spans="1:6">
      <c r="A166" s="12">
        <v>55</v>
      </c>
      <c r="B166" s="13" t="s">
        <v>202</v>
      </c>
      <c r="C166" s="12" t="s">
        <v>24</v>
      </c>
      <c r="D166" s="12" t="s">
        <v>18</v>
      </c>
      <c r="E166" s="19">
        <v>15200</v>
      </c>
      <c r="F166" s="19">
        <v>10000</v>
      </c>
    </row>
    <row r="167" s="1" customFormat="true" ht="30" customHeight="true" spans="1:6">
      <c r="A167" s="12">
        <v>56</v>
      </c>
      <c r="B167" s="13" t="s">
        <v>203</v>
      </c>
      <c r="C167" s="12" t="s">
        <v>20</v>
      </c>
      <c r="D167" s="12" t="s">
        <v>18</v>
      </c>
      <c r="E167" s="19">
        <v>15006.84</v>
      </c>
      <c r="F167" s="19">
        <v>10000</v>
      </c>
    </row>
    <row r="168" s="1" customFormat="true" ht="30" customHeight="true" spans="1:6">
      <c r="A168" s="12">
        <v>57</v>
      </c>
      <c r="B168" s="13" t="s">
        <v>204</v>
      </c>
      <c r="C168" s="12" t="s">
        <v>49</v>
      </c>
      <c r="D168" s="12" t="s">
        <v>18</v>
      </c>
      <c r="E168" s="19">
        <v>15000</v>
      </c>
      <c r="F168" s="19">
        <v>15000</v>
      </c>
    </row>
    <row r="169" s="1" customFormat="true" ht="30" customHeight="true" spans="1:6">
      <c r="A169" s="12">
        <v>58</v>
      </c>
      <c r="B169" s="13" t="s">
        <v>205</v>
      </c>
      <c r="C169" s="14" t="s">
        <v>32</v>
      </c>
      <c r="D169" s="12" t="s">
        <v>18</v>
      </c>
      <c r="E169" s="19">
        <v>13800</v>
      </c>
      <c r="F169" s="19">
        <v>5000</v>
      </c>
    </row>
    <row r="170" s="1" customFormat="true" ht="30" customHeight="true" spans="1:6">
      <c r="A170" s="12">
        <v>59</v>
      </c>
      <c r="B170" s="13" t="s">
        <v>206</v>
      </c>
      <c r="C170" s="12" t="s">
        <v>49</v>
      </c>
      <c r="D170" s="12" t="s">
        <v>18</v>
      </c>
      <c r="E170" s="19">
        <v>13600</v>
      </c>
      <c r="F170" s="19">
        <v>13600</v>
      </c>
    </row>
    <row r="171" s="1" customFormat="true" ht="30" customHeight="true" spans="1:6">
      <c r="A171" s="12">
        <v>60</v>
      </c>
      <c r="B171" s="13" t="s">
        <v>207</v>
      </c>
      <c r="C171" s="12" t="s">
        <v>49</v>
      </c>
      <c r="D171" s="12" t="s">
        <v>18</v>
      </c>
      <c r="E171" s="19">
        <v>13474.8</v>
      </c>
      <c r="F171" s="19">
        <v>10000</v>
      </c>
    </row>
    <row r="172" s="1" customFormat="true" ht="30" customHeight="true" spans="1:6">
      <c r="A172" s="12">
        <v>61</v>
      </c>
      <c r="B172" s="13" t="s">
        <v>208</v>
      </c>
      <c r="C172" s="12" t="s">
        <v>49</v>
      </c>
      <c r="D172" s="12" t="s">
        <v>18</v>
      </c>
      <c r="E172" s="19">
        <v>12500</v>
      </c>
      <c r="F172" s="19">
        <v>12500</v>
      </c>
    </row>
    <row r="173" s="1" customFormat="true" ht="30" customHeight="true" spans="1:6">
      <c r="A173" s="12">
        <v>62</v>
      </c>
      <c r="B173" s="13" t="s">
        <v>209</v>
      </c>
      <c r="C173" s="12" t="s">
        <v>105</v>
      </c>
      <c r="D173" s="12" t="s">
        <v>18</v>
      </c>
      <c r="E173" s="19">
        <v>12000</v>
      </c>
      <c r="F173" s="19">
        <v>10000</v>
      </c>
    </row>
    <row r="174" s="1" customFormat="true" ht="30" customHeight="true" spans="1:6">
      <c r="A174" s="12">
        <v>63</v>
      </c>
      <c r="B174" s="13" t="s">
        <v>210</v>
      </c>
      <c r="C174" s="12" t="s">
        <v>42</v>
      </c>
      <c r="D174" s="12" t="s">
        <v>18</v>
      </c>
      <c r="E174" s="19">
        <v>12000</v>
      </c>
      <c r="F174" s="19">
        <v>12000</v>
      </c>
    </row>
    <row r="175" s="1" customFormat="true" ht="30" customHeight="true" spans="1:6">
      <c r="A175" s="12">
        <v>64</v>
      </c>
      <c r="B175" s="13" t="s">
        <v>211</v>
      </c>
      <c r="C175" s="12" t="s">
        <v>24</v>
      </c>
      <c r="D175" s="12" t="s">
        <v>18</v>
      </c>
      <c r="E175" s="19">
        <v>12000</v>
      </c>
      <c r="F175" s="19">
        <v>10000</v>
      </c>
    </row>
    <row r="176" s="1" customFormat="true" ht="30" customHeight="true" spans="1:6">
      <c r="A176" s="12">
        <v>65</v>
      </c>
      <c r="B176" s="13" t="s">
        <v>212</v>
      </c>
      <c r="C176" s="12" t="s">
        <v>105</v>
      </c>
      <c r="D176" s="12" t="s">
        <v>18</v>
      </c>
      <c r="E176" s="19">
        <v>11966</v>
      </c>
      <c r="F176" s="19">
        <v>6000</v>
      </c>
    </row>
    <row r="177" s="1" customFormat="true" ht="30" customHeight="true" spans="1:6">
      <c r="A177" s="12">
        <v>66</v>
      </c>
      <c r="B177" s="13" t="s">
        <v>213</v>
      </c>
      <c r="C177" s="12" t="s">
        <v>24</v>
      </c>
      <c r="D177" s="12" t="s">
        <v>18</v>
      </c>
      <c r="E177" s="19">
        <v>10850</v>
      </c>
      <c r="F177" s="19">
        <v>9000</v>
      </c>
    </row>
    <row r="178" s="1" customFormat="true" ht="30" customHeight="true" spans="1:6">
      <c r="A178" s="12">
        <v>67</v>
      </c>
      <c r="B178" s="13" t="s">
        <v>214</v>
      </c>
      <c r="C178" s="12" t="s">
        <v>24</v>
      </c>
      <c r="D178" s="12" t="s">
        <v>18</v>
      </c>
      <c r="E178" s="19">
        <v>10600</v>
      </c>
      <c r="F178" s="19">
        <v>5000</v>
      </c>
    </row>
    <row r="179" s="1" customFormat="true" ht="30" customHeight="true" spans="1:6">
      <c r="A179" s="12">
        <v>68</v>
      </c>
      <c r="B179" s="13" t="s">
        <v>215</v>
      </c>
      <c r="C179" s="12" t="s">
        <v>105</v>
      </c>
      <c r="D179" s="12" t="s">
        <v>18</v>
      </c>
      <c r="E179" s="19">
        <v>10050</v>
      </c>
      <c r="F179" s="19">
        <v>6000</v>
      </c>
    </row>
    <row r="180" s="1" customFormat="true" ht="30" customHeight="true" spans="1:6">
      <c r="A180" s="12">
        <v>69</v>
      </c>
      <c r="B180" s="13" t="s">
        <v>216</v>
      </c>
      <c r="C180" s="12" t="s">
        <v>49</v>
      </c>
      <c r="D180" s="12" t="s">
        <v>18</v>
      </c>
      <c r="E180" s="19">
        <v>10000</v>
      </c>
      <c r="F180" s="19">
        <v>10000</v>
      </c>
    </row>
    <row r="181" s="1" customFormat="true" ht="30" customHeight="true" spans="1:6">
      <c r="A181" s="12" t="s">
        <v>35</v>
      </c>
      <c r="B181" s="13" t="s">
        <v>217</v>
      </c>
      <c r="C181" s="12">
        <v>12</v>
      </c>
      <c r="D181" s="12"/>
      <c r="E181" s="19">
        <f>SUM(E182:E193)</f>
        <v>1825612.49</v>
      </c>
      <c r="F181" s="19">
        <f>SUM(F182:F193)</f>
        <v>352000</v>
      </c>
    </row>
    <row r="182" s="1" customFormat="true" ht="30" customHeight="true" spans="1:6">
      <c r="A182" s="12">
        <v>1</v>
      </c>
      <c r="B182" s="13" t="s">
        <v>218</v>
      </c>
      <c r="C182" s="12" t="s">
        <v>219</v>
      </c>
      <c r="D182" s="12" t="s">
        <v>18</v>
      </c>
      <c r="E182" s="19">
        <v>454895.68</v>
      </c>
      <c r="F182" s="19">
        <v>10000</v>
      </c>
    </row>
    <row r="183" s="1" customFormat="true" ht="30" customHeight="true" spans="1:6">
      <c r="A183" s="12">
        <v>2</v>
      </c>
      <c r="B183" s="13" t="s">
        <v>220</v>
      </c>
      <c r="C183" s="12" t="s">
        <v>30</v>
      </c>
      <c r="D183" s="12" t="s">
        <v>18</v>
      </c>
      <c r="E183" s="19">
        <v>321280</v>
      </c>
      <c r="F183" s="19">
        <v>80000</v>
      </c>
    </row>
    <row r="184" s="1" customFormat="true" ht="30" customHeight="true" spans="1:6">
      <c r="A184" s="12">
        <v>3</v>
      </c>
      <c r="B184" s="13" t="s">
        <v>221</v>
      </c>
      <c r="C184" s="12" t="s">
        <v>22</v>
      </c>
      <c r="D184" s="12" t="s">
        <v>18</v>
      </c>
      <c r="E184" s="19">
        <v>183893</v>
      </c>
      <c r="F184" s="19">
        <v>50000</v>
      </c>
    </row>
    <row r="185" s="1" customFormat="true" ht="30" customHeight="true" spans="1:6">
      <c r="A185" s="12">
        <v>4</v>
      </c>
      <c r="B185" s="13" t="s">
        <v>222</v>
      </c>
      <c r="C185" s="12" t="s">
        <v>219</v>
      </c>
      <c r="D185" s="12" t="s">
        <v>18</v>
      </c>
      <c r="E185" s="19">
        <v>172273.02</v>
      </c>
      <c r="F185" s="19">
        <v>30000</v>
      </c>
    </row>
    <row r="186" s="1" customFormat="true" ht="30" customHeight="true" spans="1:6">
      <c r="A186" s="12">
        <v>5</v>
      </c>
      <c r="B186" s="13" t="s">
        <v>223</v>
      </c>
      <c r="C186" s="12" t="s">
        <v>49</v>
      </c>
      <c r="D186" s="12" t="s">
        <v>18</v>
      </c>
      <c r="E186" s="19">
        <v>160000</v>
      </c>
      <c r="F186" s="19">
        <v>30000</v>
      </c>
    </row>
    <row r="187" s="1" customFormat="true" ht="30" customHeight="true" spans="1:6">
      <c r="A187" s="12">
        <v>6</v>
      </c>
      <c r="B187" s="13" t="s">
        <v>224</v>
      </c>
      <c r="C187" s="12" t="s">
        <v>79</v>
      </c>
      <c r="D187" s="12" t="s">
        <v>18</v>
      </c>
      <c r="E187" s="19">
        <v>148082</v>
      </c>
      <c r="F187" s="19">
        <v>20000</v>
      </c>
    </row>
    <row r="188" s="1" customFormat="true" ht="30" customHeight="true" spans="1:6">
      <c r="A188" s="12">
        <v>7</v>
      </c>
      <c r="B188" s="13" t="s">
        <v>225</v>
      </c>
      <c r="C188" s="12" t="s">
        <v>22</v>
      </c>
      <c r="D188" s="12" t="s">
        <v>18</v>
      </c>
      <c r="E188" s="19">
        <v>114606.56</v>
      </c>
      <c r="F188" s="19">
        <v>35000</v>
      </c>
    </row>
    <row r="189" s="1" customFormat="true" ht="30" customHeight="true" spans="1:6">
      <c r="A189" s="12">
        <v>8</v>
      </c>
      <c r="B189" s="13" t="s">
        <v>226</v>
      </c>
      <c r="C189" s="12" t="s">
        <v>20</v>
      </c>
      <c r="D189" s="12" t="s">
        <v>18</v>
      </c>
      <c r="E189" s="19">
        <v>112500</v>
      </c>
      <c r="F189" s="19">
        <v>30000</v>
      </c>
    </row>
    <row r="190" s="1" customFormat="true" ht="30" customHeight="true" spans="1:6">
      <c r="A190" s="12">
        <v>9</v>
      </c>
      <c r="B190" s="13" t="s">
        <v>227</v>
      </c>
      <c r="C190" s="12" t="s">
        <v>30</v>
      </c>
      <c r="D190" s="12" t="s">
        <v>18</v>
      </c>
      <c r="E190" s="19">
        <v>64600</v>
      </c>
      <c r="F190" s="19">
        <v>22000</v>
      </c>
    </row>
    <row r="191" s="1" customFormat="true" ht="30" customHeight="true" spans="1:6">
      <c r="A191" s="12">
        <v>10</v>
      </c>
      <c r="B191" s="13" t="s">
        <v>228</v>
      </c>
      <c r="C191" s="12" t="s">
        <v>103</v>
      </c>
      <c r="D191" s="12" t="s">
        <v>18</v>
      </c>
      <c r="E191" s="19">
        <v>40982.23</v>
      </c>
      <c r="F191" s="19">
        <v>15000</v>
      </c>
    </row>
    <row r="192" s="1" customFormat="true" ht="30" customHeight="true" spans="1:6">
      <c r="A192" s="12">
        <v>11</v>
      </c>
      <c r="B192" s="13" t="s">
        <v>229</v>
      </c>
      <c r="C192" s="12" t="s">
        <v>26</v>
      </c>
      <c r="D192" s="12" t="s">
        <v>18</v>
      </c>
      <c r="E192" s="19">
        <v>28700</v>
      </c>
      <c r="F192" s="19">
        <v>15000</v>
      </c>
    </row>
    <row r="193" s="1" customFormat="true" ht="30" customHeight="true" spans="1:6">
      <c r="A193" s="12">
        <v>12</v>
      </c>
      <c r="B193" s="13" t="s">
        <v>230</v>
      </c>
      <c r="C193" s="12" t="s">
        <v>42</v>
      </c>
      <c r="D193" s="12" t="s">
        <v>18</v>
      </c>
      <c r="E193" s="19">
        <v>23800</v>
      </c>
      <c r="F193" s="19">
        <v>15000</v>
      </c>
    </row>
    <row r="194" s="1" customFormat="true" ht="30" customHeight="true" spans="1:6">
      <c r="A194" s="12" t="s">
        <v>39</v>
      </c>
      <c r="B194" s="13" t="s">
        <v>231</v>
      </c>
      <c r="C194" s="12">
        <v>8</v>
      </c>
      <c r="D194" s="12"/>
      <c r="E194" s="19">
        <f>SUM(E195:E202)</f>
        <v>383934.37</v>
      </c>
      <c r="F194" s="19">
        <f>SUM(F195:F202)</f>
        <v>165000</v>
      </c>
    </row>
    <row r="195" s="1" customFormat="true" ht="30" customHeight="true" spans="1:6">
      <c r="A195" s="12">
        <v>1</v>
      </c>
      <c r="B195" s="13" t="s">
        <v>232</v>
      </c>
      <c r="C195" s="12" t="s">
        <v>60</v>
      </c>
      <c r="D195" s="12" t="s">
        <v>18</v>
      </c>
      <c r="E195" s="19">
        <v>95537</v>
      </c>
      <c r="F195" s="19">
        <v>50000</v>
      </c>
    </row>
    <row r="196" s="1" customFormat="true" ht="30" customHeight="true" spans="1:6">
      <c r="A196" s="12">
        <v>2</v>
      </c>
      <c r="B196" s="13" t="s">
        <v>233</v>
      </c>
      <c r="C196" s="12" t="s">
        <v>103</v>
      </c>
      <c r="D196" s="12" t="s">
        <v>18</v>
      </c>
      <c r="E196" s="19">
        <v>65000</v>
      </c>
      <c r="F196" s="19">
        <v>20000</v>
      </c>
    </row>
    <row r="197" s="1" customFormat="true" ht="30" customHeight="true" spans="1:6">
      <c r="A197" s="12">
        <v>3</v>
      </c>
      <c r="B197" s="13" t="s">
        <v>234</v>
      </c>
      <c r="C197" s="12" t="s">
        <v>103</v>
      </c>
      <c r="D197" s="12" t="s">
        <v>18</v>
      </c>
      <c r="E197" s="19">
        <v>60000</v>
      </c>
      <c r="F197" s="19">
        <v>20000</v>
      </c>
    </row>
    <row r="198" s="1" customFormat="true" ht="30" customHeight="true" spans="1:6">
      <c r="A198" s="12">
        <v>4</v>
      </c>
      <c r="B198" s="13" t="s">
        <v>235</v>
      </c>
      <c r="C198" s="12" t="s">
        <v>103</v>
      </c>
      <c r="D198" s="12" t="s">
        <v>18</v>
      </c>
      <c r="E198" s="19">
        <v>51000</v>
      </c>
      <c r="F198" s="19">
        <v>15000</v>
      </c>
    </row>
    <row r="199" s="1" customFormat="true" ht="30" customHeight="true" spans="1:6">
      <c r="A199" s="12">
        <v>5</v>
      </c>
      <c r="B199" s="13" t="s">
        <v>236</v>
      </c>
      <c r="C199" s="12" t="s">
        <v>103</v>
      </c>
      <c r="D199" s="12" t="s">
        <v>18</v>
      </c>
      <c r="E199" s="19">
        <v>50000</v>
      </c>
      <c r="F199" s="19">
        <v>20000</v>
      </c>
    </row>
    <row r="200" s="1" customFormat="true" ht="30" customHeight="true" spans="1:6">
      <c r="A200" s="12">
        <v>6</v>
      </c>
      <c r="B200" s="13" t="s">
        <v>237</v>
      </c>
      <c r="C200" s="12" t="s">
        <v>103</v>
      </c>
      <c r="D200" s="12" t="s">
        <v>18</v>
      </c>
      <c r="E200" s="19">
        <v>22397.37</v>
      </c>
      <c r="F200" s="19">
        <v>10000</v>
      </c>
    </row>
    <row r="201" s="1" customFormat="true" ht="30" customHeight="true" spans="1:6">
      <c r="A201" s="12">
        <v>7</v>
      </c>
      <c r="B201" s="13" t="s">
        <v>238</v>
      </c>
      <c r="C201" s="12" t="s">
        <v>69</v>
      </c>
      <c r="D201" s="12" t="s">
        <v>18</v>
      </c>
      <c r="E201" s="19">
        <v>20000</v>
      </c>
      <c r="F201" s="19">
        <v>20000</v>
      </c>
    </row>
    <row r="202" s="1" customFormat="true" ht="30" customHeight="true" spans="1:6">
      <c r="A202" s="12">
        <v>8</v>
      </c>
      <c r="B202" s="13" t="s">
        <v>239</v>
      </c>
      <c r="C202" s="12" t="s">
        <v>103</v>
      </c>
      <c r="D202" s="12" t="s">
        <v>18</v>
      </c>
      <c r="E202" s="19">
        <v>20000</v>
      </c>
      <c r="F202" s="19">
        <v>10000</v>
      </c>
    </row>
    <row r="203" s="1" customFormat="true" ht="30" customHeight="true" spans="1:6">
      <c r="A203" s="12" t="s">
        <v>240</v>
      </c>
      <c r="B203" s="13" t="s">
        <v>241</v>
      </c>
      <c r="C203" s="12">
        <v>7</v>
      </c>
      <c r="D203" s="12"/>
      <c r="E203" s="19">
        <f>SUM(E204:E210)</f>
        <v>501720.43</v>
      </c>
      <c r="F203" s="19">
        <f>SUM(F204:F210)</f>
        <v>91000</v>
      </c>
    </row>
    <row r="204" s="1" customFormat="true" ht="30" customHeight="true" spans="1:6">
      <c r="A204" s="12">
        <v>1</v>
      </c>
      <c r="B204" s="13" t="s">
        <v>242</v>
      </c>
      <c r="C204" s="12" t="s">
        <v>49</v>
      </c>
      <c r="D204" s="12" t="s">
        <v>18</v>
      </c>
      <c r="E204" s="19">
        <v>202438.43</v>
      </c>
      <c r="F204" s="19">
        <v>20000</v>
      </c>
    </row>
    <row r="205" s="1" customFormat="true" ht="30" customHeight="true" spans="1:6">
      <c r="A205" s="12">
        <v>2</v>
      </c>
      <c r="B205" s="13" t="s">
        <v>243</v>
      </c>
      <c r="C205" s="12" t="s">
        <v>17</v>
      </c>
      <c r="D205" s="12" t="s">
        <v>18</v>
      </c>
      <c r="E205" s="19">
        <v>124400</v>
      </c>
      <c r="F205" s="19">
        <v>20000</v>
      </c>
    </row>
    <row r="206" s="1" customFormat="true" ht="30" customHeight="true" spans="1:6">
      <c r="A206" s="12">
        <v>3</v>
      </c>
      <c r="B206" s="13" t="s">
        <v>244</v>
      </c>
      <c r="C206" s="12" t="s">
        <v>219</v>
      </c>
      <c r="D206" s="12" t="s">
        <v>18</v>
      </c>
      <c r="E206" s="19">
        <v>56000</v>
      </c>
      <c r="F206" s="19">
        <v>6000</v>
      </c>
    </row>
    <row r="207" s="1" customFormat="true" ht="30" customHeight="true" spans="1:6">
      <c r="A207" s="12">
        <v>4</v>
      </c>
      <c r="B207" s="13" t="s">
        <v>245</v>
      </c>
      <c r="C207" s="12" t="s">
        <v>24</v>
      </c>
      <c r="D207" s="12" t="s">
        <v>18</v>
      </c>
      <c r="E207" s="19">
        <v>41000</v>
      </c>
      <c r="F207" s="19">
        <v>10000</v>
      </c>
    </row>
    <row r="208" s="1" customFormat="true" ht="30" customHeight="true" spans="1:6">
      <c r="A208" s="12">
        <v>5</v>
      </c>
      <c r="B208" s="13" t="s">
        <v>246</v>
      </c>
      <c r="C208" s="12" t="s">
        <v>51</v>
      </c>
      <c r="D208" s="12" t="s">
        <v>18</v>
      </c>
      <c r="E208" s="19">
        <v>28000</v>
      </c>
      <c r="F208" s="19">
        <v>10000</v>
      </c>
    </row>
    <row r="209" s="1" customFormat="true" ht="30" customHeight="true" spans="1:6">
      <c r="A209" s="12">
        <v>6</v>
      </c>
      <c r="B209" s="13" t="s">
        <v>247</v>
      </c>
      <c r="C209" s="12" t="s">
        <v>26</v>
      </c>
      <c r="D209" s="12" t="s">
        <v>18</v>
      </c>
      <c r="E209" s="19">
        <v>25000</v>
      </c>
      <c r="F209" s="19">
        <v>10000</v>
      </c>
    </row>
    <row r="210" s="1" customFormat="true" ht="30" customHeight="true" spans="1:6">
      <c r="A210" s="12">
        <v>7</v>
      </c>
      <c r="B210" s="13" t="s">
        <v>248</v>
      </c>
      <c r="C210" s="12" t="s">
        <v>219</v>
      </c>
      <c r="D210" s="12" t="s">
        <v>18</v>
      </c>
      <c r="E210" s="19">
        <v>24882</v>
      </c>
      <c r="F210" s="19">
        <v>15000</v>
      </c>
    </row>
    <row r="211" s="1" customFormat="true" ht="30" customHeight="true" spans="1:6">
      <c r="A211" s="12" t="s">
        <v>249</v>
      </c>
      <c r="B211" s="13" t="s">
        <v>250</v>
      </c>
      <c r="C211" s="12">
        <f>C212+C219+C224</f>
        <v>16</v>
      </c>
      <c r="D211" s="12"/>
      <c r="E211" s="19">
        <f>E212+E219+E224</f>
        <v>2200673.22</v>
      </c>
      <c r="F211" s="19">
        <f>F212+F219+F224</f>
        <v>512079</v>
      </c>
    </row>
    <row r="212" s="1" customFormat="true" ht="30" customHeight="true" spans="1:6">
      <c r="A212" s="12" t="s">
        <v>14</v>
      </c>
      <c r="B212" s="13" t="s">
        <v>251</v>
      </c>
      <c r="C212" s="12">
        <v>6</v>
      </c>
      <c r="D212" s="12"/>
      <c r="E212" s="19">
        <f>SUM(E213:E218)</f>
        <v>1139558.47</v>
      </c>
      <c r="F212" s="19">
        <f>SUM(F213:F218)</f>
        <v>210000</v>
      </c>
    </row>
    <row r="213" s="1" customFormat="true" ht="30" customHeight="true" spans="1:6">
      <c r="A213" s="12">
        <v>1</v>
      </c>
      <c r="B213" s="13" t="s">
        <v>252</v>
      </c>
      <c r="C213" s="12" t="s">
        <v>103</v>
      </c>
      <c r="D213" s="12" t="s">
        <v>18</v>
      </c>
      <c r="E213" s="19">
        <v>500000</v>
      </c>
      <c r="F213" s="19">
        <v>100000</v>
      </c>
    </row>
    <row r="214" s="1" customFormat="true" ht="30" customHeight="true" spans="1:6">
      <c r="A214" s="12">
        <v>2</v>
      </c>
      <c r="B214" s="13" t="s">
        <v>253</v>
      </c>
      <c r="C214" s="12" t="s">
        <v>49</v>
      </c>
      <c r="D214" s="12" t="s">
        <v>18</v>
      </c>
      <c r="E214" s="19">
        <v>243813</v>
      </c>
      <c r="F214" s="19">
        <v>50000</v>
      </c>
    </row>
    <row r="215" s="1" customFormat="true" ht="30" customHeight="true" spans="1:6">
      <c r="A215" s="12">
        <v>3</v>
      </c>
      <c r="B215" s="13" t="s">
        <v>254</v>
      </c>
      <c r="C215" s="12" t="s">
        <v>42</v>
      </c>
      <c r="D215" s="12" t="s">
        <v>18</v>
      </c>
      <c r="E215" s="19">
        <v>176000</v>
      </c>
      <c r="F215" s="19">
        <v>5000</v>
      </c>
    </row>
    <row r="216" s="1" customFormat="true" ht="30" customHeight="true" spans="1:6">
      <c r="A216" s="12">
        <v>4</v>
      </c>
      <c r="B216" s="13" t="s">
        <v>255</v>
      </c>
      <c r="C216" s="12" t="s">
        <v>51</v>
      </c>
      <c r="D216" s="12" t="s">
        <v>18</v>
      </c>
      <c r="E216" s="19">
        <v>118745.47</v>
      </c>
      <c r="F216" s="19">
        <v>15000</v>
      </c>
    </row>
    <row r="217" s="1" customFormat="true" ht="30" customHeight="true" spans="1:6">
      <c r="A217" s="12">
        <v>5</v>
      </c>
      <c r="B217" s="13" t="s">
        <v>256</v>
      </c>
      <c r="C217" s="12" t="s">
        <v>49</v>
      </c>
      <c r="D217" s="12" t="s">
        <v>18</v>
      </c>
      <c r="E217" s="19">
        <v>51000</v>
      </c>
      <c r="F217" s="19">
        <v>20000</v>
      </c>
    </row>
    <row r="218" s="1" customFormat="true" ht="30" customHeight="true" spans="1:6">
      <c r="A218" s="12">
        <v>6</v>
      </c>
      <c r="B218" s="13" t="s">
        <v>257</v>
      </c>
      <c r="C218" s="12" t="s">
        <v>51</v>
      </c>
      <c r="D218" s="12" t="s">
        <v>18</v>
      </c>
      <c r="E218" s="19">
        <v>50000</v>
      </c>
      <c r="F218" s="19">
        <v>20000</v>
      </c>
    </row>
    <row r="219" s="1" customFormat="true" ht="30" customHeight="true" spans="1:6">
      <c r="A219" s="12" t="s">
        <v>35</v>
      </c>
      <c r="B219" s="13" t="s">
        <v>258</v>
      </c>
      <c r="C219" s="12">
        <v>4</v>
      </c>
      <c r="D219" s="12"/>
      <c r="E219" s="19">
        <f>SUM(E220:E223)</f>
        <v>268285.75</v>
      </c>
      <c r="F219" s="19">
        <f>SUM(F220:F223)</f>
        <v>70079</v>
      </c>
    </row>
    <row r="220" s="1" customFormat="true" ht="30" customHeight="true" spans="1:6">
      <c r="A220" s="12">
        <v>1</v>
      </c>
      <c r="B220" s="15" t="s">
        <v>259</v>
      </c>
      <c r="C220" s="14" t="s">
        <v>30</v>
      </c>
      <c r="D220" s="14" t="s">
        <v>18</v>
      </c>
      <c r="E220" s="19">
        <v>120000</v>
      </c>
      <c r="F220" s="19">
        <v>10000</v>
      </c>
    </row>
    <row r="221" s="1" customFormat="true" ht="30" customHeight="true" spans="1:6">
      <c r="A221" s="12">
        <v>2</v>
      </c>
      <c r="B221" s="15" t="s">
        <v>260</v>
      </c>
      <c r="C221" s="14" t="s">
        <v>24</v>
      </c>
      <c r="D221" s="14" t="s">
        <v>18</v>
      </c>
      <c r="E221" s="19">
        <v>94200</v>
      </c>
      <c r="F221" s="19">
        <v>30000</v>
      </c>
    </row>
    <row r="222" s="1" customFormat="true" ht="30" customHeight="true" spans="1:6">
      <c r="A222" s="12">
        <v>3</v>
      </c>
      <c r="B222" s="15" t="s">
        <v>261</v>
      </c>
      <c r="C222" s="14" t="s">
        <v>100</v>
      </c>
      <c r="D222" s="14" t="s">
        <v>18</v>
      </c>
      <c r="E222" s="19">
        <v>44006.75</v>
      </c>
      <c r="F222" s="19">
        <v>20000</v>
      </c>
    </row>
    <row r="223" s="1" customFormat="true" ht="30" customHeight="true" spans="1:6">
      <c r="A223" s="12">
        <v>4</v>
      </c>
      <c r="B223" s="15" t="s">
        <v>262</v>
      </c>
      <c r="C223" s="14" t="s">
        <v>60</v>
      </c>
      <c r="D223" s="14" t="s">
        <v>18</v>
      </c>
      <c r="E223" s="19">
        <v>10079</v>
      </c>
      <c r="F223" s="19">
        <v>10079</v>
      </c>
    </row>
    <row r="224" s="1" customFormat="true" ht="30" customHeight="true" spans="1:6">
      <c r="A224" s="12" t="s">
        <v>39</v>
      </c>
      <c r="B224" s="13" t="s">
        <v>263</v>
      </c>
      <c r="C224" s="12">
        <v>6</v>
      </c>
      <c r="D224" s="12"/>
      <c r="E224" s="19">
        <f>SUM(E225:E230)</f>
        <v>792829</v>
      </c>
      <c r="F224" s="19">
        <f>SUM(F225:F230)</f>
        <v>232000</v>
      </c>
    </row>
    <row r="225" ht="30" customHeight="true" spans="1:6">
      <c r="A225" s="12">
        <v>1</v>
      </c>
      <c r="B225" s="13" t="s">
        <v>264</v>
      </c>
      <c r="C225" s="12" t="s">
        <v>69</v>
      </c>
      <c r="D225" s="12" t="s">
        <v>18</v>
      </c>
      <c r="E225" s="19">
        <v>489229</v>
      </c>
      <c r="F225" s="19">
        <v>100000</v>
      </c>
    </row>
    <row r="226" ht="30" customHeight="true" spans="1:6">
      <c r="A226" s="12">
        <v>2</v>
      </c>
      <c r="B226" s="13" t="s">
        <v>265</v>
      </c>
      <c r="C226" s="12" t="s">
        <v>100</v>
      </c>
      <c r="D226" s="12" t="s">
        <v>18</v>
      </c>
      <c r="E226" s="19">
        <v>220000</v>
      </c>
      <c r="F226" s="19">
        <v>80000</v>
      </c>
    </row>
    <row r="227" ht="30" customHeight="true" spans="1:6">
      <c r="A227" s="12">
        <v>3</v>
      </c>
      <c r="B227" s="13" t="s">
        <v>266</v>
      </c>
      <c r="C227" s="12" t="s">
        <v>22</v>
      </c>
      <c r="D227" s="12" t="s">
        <v>18</v>
      </c>
      <c r="E227" s="19">
        <v>31600</v>
      </c>
      <c r="F227" s="19">
        <v>10000</v>
      </c>
    </row>
    <row r="228" ht="30" customHeight="true" spans="1:6">
      <c r="A228" s="12">
        <v>4</v>
      </c>
      <c r="B228" s="13" t="s">
        <v>267</v>
      </c>
      <c r="C228" s="12" t="s">
        <v>49</v>
      </c>
      <c r="D228" s="12" t="s">
        <v>18</v>
      </c>
      <c r="E228" s="19">
        <v>30000</v>
      </c>
      <c r="F228" s="19">
        <v>20000</v>
      </c>
    </row>
    <row r="229" ht="30" customHeight="true" spans="1:6">
      <c r="A229" s="12">
        <v>5</v>
      </c>
      <c r="B229" s="13" t="s">
        <v>268</v>
      </c>
      <c r="C229" s="12" t="s">
        <v>103</v>
      </c>
      <c r="D229" s="12" t="s">
        <v>18</v>
      </c>
      <c r="E229" s="19">
        <v>11000</v>
      </c>
      <c r="F229" s="19">
        <v>11000</v>
      </c>
    </row>
    <row r="230" ht="30" customHeight="true" spans="1:6">
      <c r="A230" s="12">
        <v>6</v>
      </c>
      <c r="B230" s="13" t="s">
        <v>269</v>
      </c>
      <c r="C230" s="12" t="s">
        <v>42</v>
      </c>
      <c r="D230" s="12" t="s">
        <v>18</v>
      </c>
      <c r="E230" s="19">
        <v>11000</v>
      </c>
      <c r="F230" s="19">
        <v>11000</v>
      </c>
    </row>
  </sheetData>
  <autoFilter ref="A5:F230">
    <extLst/>
  </autoFilter>
  <mergeCells count="6">
    <mergeCell ref="A2:F2"/>
    <mergeCell ref="A3:B3"/>
    <mergeCell ref="B4:D4"/>
    <mergeCell ref="E4:F4"/>
    <mergeCell ref="A6:B6"/>
    <mergeCell ref="A4:A5"/>
  </mergeCells>
  <conditionalFormatting sqref="B37">
    <cfRule type="duplicateValues" dxfId="0" priority="22"/>
    <cfRule type="duplicateValues" dxfId="0" priority="23"/>
    <cfRule type="duplicateValues" dxfId="0" priority="24"/>
  </conditionalFormatting>
  <conditionalFormatting sqref="B42">
    <cfRule type="duplicateValues" dxfId="0" priority="16"/>
    <cfRule type="duplicateValues" dxfId="0" priority="17"/>
    <cfRule type="duplicateValues" dxfId="0" priority="18"/>
  </conditionalFormatting>
  <conditionalFormatting sqref="B109">
    <cfRule type="duplicateValues" dxfId="0" priority="4"/>
    <cfRule type="duplicateValues" dxfId="0" priority="5"/>
    <cfRule type="duplicateValues" dxfId="0" priority="6"/>
  </conditionalFormatting>
  <conditionalFormatting sqref="B20:B21">
    <cfRule type="duplicateValues" dxfId="0" priority="34"/>
    <cfRule type="duplicateValues" dxfId="0" priority="35"/>
    <cfRule type="duplicateValues" dxfId="0" priority="36"/>
  </conditionalFormatting>
  <conditionalFormatting sqref="B23:B30">
    <cfRule type="duplicateValues" dxfId="0" priority="31"/>
    <cfRule type="duplicateValues" dxfId="0" priority="32"/>
    <cfRule type="duplicateValues" dxfId="0" priority="33"/>
  </conditionalFormatting>
  <conditionalFormatting sqref="B33:B35">
    <cfRule type="duplicateValues" dxfId="0" priority="28"/>
    <cfRule type="duplicateValues" dxfId="0" priority="29"/>
    <cfRule type="duplicateValues" dxfId="0" priority="30"/>
  </conditionalFormatting>
  <conditionalFormatting sqref="B39:B40">
    <cfRule type="duplicateValues" dxfId="0" priority="19"/>
    <cfRule type="duplicateValues" dxfId="0" priority="20"/>
    <cfRule type="duplicateValues" dxfId="0" priority="21"/>
  </conditionalFormatting>
  <conditionalFormatting sqref="B44:B66">
    <cfRule type="duplicateValues" dxfId="0" priority="13"/>
    <cfRule type="duplicateValues" dxfId="0" priority="14"/>
    <cfRule type="duplicateValues" dxfId="0" priority="15"/>
  </conditionalFormatting>
  <conditionalFormatting sqref="B98:B100">
    <cfRule type="duplicateValues" dxfId="0" priority="10"/>
    <cfRule type="duplicateValues" dxfId="0" priority="11"/>
    <cfRule type="duplicateValues" dxfId="0" priority="12"/>
  </conditionalFormatting>
  <conditionalFormatting sqref="B102:B107">
    <cfRule type="duplicateValues" dxfId="0" priority="7"/>
    <cfRule type="duplicateValues" dxfId="0" priority="8"/>
    <cfRule type="duplicateValues" dxfId="0" priority="9"/>
  </conditionalFormatting>
  <conditionalFormatting sqref="B220:B223">
    <cfRule type="duplicateValues" dxfId="0" priority="1"/>
    <cfRule type="duplicateValues" dxfId="0" priority="2"/>
    <cfRule type="duplicateValues" dxfId="0" priority="3"/>
  </conditionalFormatting>
  <dataValidations count="1">
    <dataValidation type="list" allowBlank="1" showInputMessage="1" showErrorMessage="1" sqref="D9 D13 D23 D30 D33 D34 D35 D37 D42 D44 D45 D46 D53 D63 D66 D109 D220 D10:D12 D14:D16 D17:D18 D20:D21 D24:D25 D26:D27 D28:D29 D39:D40 D47:D48 D49:D52 D54:D56 D57:D62 D64:D65 D98:D100 D221:D223">
      <formula1>"前期项目,新开工项目,在建项目"</formula1>
    </dataValidation>
  </dataValidation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新开工项目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固定资产投资处</cp:lastModifiedBy>
  <dcterms:created xsi:type="dcterms:W3CDTF">2018-05-31T19:28:00Z</dcterms:created>
  <dcterms:modified xsi:type="dcterms:W3CDTF">2024-02-04T16:09:06Z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C83C4BC36FED4B7F8D0DA5FDBA25A398_13</vt:lpwstr>
  </property>
</Properties>
</file>